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Sõõru teed 2/"/>
    </mc:Choice>
  </mc:AlternateContent>
  <xr:revisionPtr revIDLastSave="2368" documentId="13_ncr:1_{527BB10C-8909-4436-9A7C-A24F53E7C016}" xr6:coauthVersionLast="47" xr6:coauthVersionMax="47" xr10:uidLastSave="{83DB8E0A-41A7-45F5-98C0-0EA50A5669E9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1" l="1"/>
  <c r="F53" i="11"/>
  <c r="F54" i="11"/>
  <c r="F55" i="11"/>
  <c r="F56" i="11"/>
  <c r="F57" i="11"/>
  <c r="F58" i="11"/>
  <c r="F147" i="11" l="1"/>
  <c r="F148" i="11"/>
  <c r="F149" i="11"/>
  <c r="F150" i="11"/>
  <c r="F151" i="11"/>
  <c r="F152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86" i="11"/>
  <c r="F85" i="11"/>
  <c r="F84" i="11"/>
  <c r="F157" i="11" l="1"/>
  <c r="F65" i="11"/>
  <c r="F115" i="11"/>
  <c r="F158" i="11"/>
  <c r="F156" i="11"/>
  <c r="F155" i="11"/>
  <c r="F154" i="11"/>
  <c r="F66" i="11"/>
  <c r="F64" i="11"/>
  <c r="F63" i="11"/>
  <c r="F62" i="11"/>
  <c r="F116" i="11"/>
  <c r="F114" i="11"/>
  <c r="F113" i="11"/>
  <c r="F112" i="11"/>
  <c r="F92" i="11"/>
  <c r="F89" i="11"/>
  <c r="F141" i="11"/>
  <c r="F142" i="11"/>
  <c r="F143" i="11"/>
  <c r="F144" i="11"/>
  <c r="F145" i="11"/>
  <c r="F146" i="11"/>
  <c r="F31" i="11"/>
  <c r="F32" i="11"/>
  <c r="F33" i="11"/>
  <c r="F34" i="11"/>
  <c r="F35" i="11"/>
  <c r="F36" i="11"/>
  <c r="F37" i="11"/>
  <c r="F38" i="11"/>
  <c r="F39" i="11"/>
  <c r="F140" i="11" l="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60" i="11"/>
  <c r="F59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159" i="11" l="1"/>
  <c r="F67" i="11"/>
  <c r="F95" i="11"/>
  <c r="F96" i="11"/>
  <c r="F97" i="11"/>
  <c r="F71" i="11" l="1"/>
  <c r="F72" i="11"/>
  <c r="F73" i="11"/>
  <c r="F74" i="11"/>
  <c r="F75" i="11"/>
  <c r="F76" i="11"/>
  <c r="F77" i="11"/>
  <c r="F78" i="11"/>
  <c r="F79" i="11"/>
  <c r="F80" i="11"/>
  <c r="F81" i="11"/>
  <c r="F82" i="11"/>
  <c r="F83" i="11"/>
  <c r="F70" i="11" l="1"/>
  <c r="F109" i="11"/>
  <c r="F110" i="11" l="1"/>
  <c r="F108" i="11"/>
  <c r="F107" i="11"/>
  <c r="F106" i="11"/>
  <c r="F105" i="11"/>
  <c r="F104" i="11"/>
  <c r="F103" i="11"/>
  <c r="F102" i="11"/>
  <c r="F101" i="11"/>
  <c r="F100" i="11"/>
  <c r="F99" i="11"/>
  <c r="F98" i="11"/>
  <c r="F117" i="11" l="1"/>
  <c r="F88" i="11"/>
  <c r="F69" i="11"/>
  <c r="F91" i="11" l="1"/>
  <c r="F90" i="11" l="1"/>
  <c r="F93" i="11" s="1"/>
  <c r="E160" i="11" s="1"/>
</calcChain>
</file>

<file path=xl/sharedStrings.xml><?xml version="1.0" encoding="utf-8"?>
<sst xmlns="http://schemas.openxmlformats.org/spreadsheetml/2006/main" count="315" uniqueCount="106">
  <si>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</si>
  <si>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</si>
  <si>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</si>
  <si>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</si>
  <si>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</si>
  <si>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</si>
  <si>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</si>
  <si>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</si>
  <si>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</si>
  <si>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</si>
  <si>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</si>
  <si>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</si>
  <si>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</si>
  <si>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</si>
  <si>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</si>
  <si>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</si>
  <si>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</si>
  <si>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</si>
  <si>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</si>
  <si>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</si>
  <si>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</si>
  <si>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</si>
  <si>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</si>
  <si>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</si>
  <si>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</si>
  <si>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</si>
  <si>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</si>
  <si>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</si>
  <si>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</si>
  <si>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</si>
  <si>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</si>
  <si>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</si>
  <si>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</si>
  <si>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</si>
  <si>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2 otsakut</t>
  </si>
  <si>
    <t>Koordinaatidega seotud teostusjoonise koostamine (RMK nõuete kohane ja digitaalne)</t>
  </si>
  <si>
    <t>Liiklusmärgi 221 "Anna teed" komplekti paigaldamine (suurusgrupp 2)</t>
  </si>
  <si>
    <t>Kruusast teekatendi ehitamine koos tihendamisega. Purustatud kruus fr 0-32mm, Pos 6. H=10cm, L=4,5m (+materjal ja vedu karjäärist)</t>
  </si>
  <si>
    <t>Kruusast teealuse ehitamine koos tihendamisega. Sorteeritud kruus fr 0-63mm, Pos 4. H=20cm (+materjal ja vedu karjäärist)</t>
  </si>
  <si>
    <t>Kruusast teeelementide katte ehitamine koos tihendamisega, H=10 cm, Purustatud kruus, Positsioon nr. 6 (+materjal ja vedu karjäärist)</t>
  </si>
  <si>
    <t>Kruusast teeelemendide aluse ehitamine koos tihendamisega, H=20 cm, Sorteeritud kruus, Positsioon nr. 4 (+materjal ja vedu karjäärist)</t>
  </si>
  <si>
    <t xml:space="preserve">Mulde ehitamine juurdeveetavast pinnasest (liiv (k≥0,5m/24h)) paigaldamine ja tihendamine (+materjal ja vedu karjäärist) </t>
  </si>
  <si>
    <t>Kruusast dreenkihi ehitamine koos tihendamisega, H=20 cm, Sorteeritud kruus, Positsioon nr. 4 (+materjal ja vedu karjäärist)</t>
  </si>
  <si>
    <t>Mulde aluspinna planeerimine ja tihendamine</t>
  </si>
  <si>
    <t>Olemasoleva katendi freesimine, h=4cm</t>
  </si>
  <si>
    <t>Killustikalus (lubjakivikillustik) fr 32/63 kiilutud fr 12/16 kuluga 25kg/m² ja kiilutud fr 8/12 kuluga 15kg/m² alus H=20sm (+materjal ja vedu karjäärist)</t>
  </si>
  <si>
    <t>Kruusast teeelementide katte ehitamine koos tihendamisega, H=12 cm, Purustatud kruus, Positsioon nr. 6 (+materjal ja vedu karjäärist)</t>
  </si>
  <si>
    <t xml:space="preserve">Pikivuugi kruntimine vuugiliimiga (ülemine kiht), kulu 80 g/m </t>
  </si>
  <si>
    <t>Vuugi kruntimine sitke naftabituumeniga (alumine kiht), kulu 100 g/m</t>
  </si>
  <si>
    <t>Peenarde kindlustamine h=9cm, Purustatud kruus, Positsioon nr. 6 (+materjal ja vedu karjäärist)</t>
  </si>
  <si>
    <t>Muru kasvualuse rajamine ja külv, h= 10cm</t>
  </si>
  <si>
    <t>Mahasõidukohtade M3 muldkeha ja katendi ehitamine koos tihendamisega (A=4.5m, L=10m, R=10m) s.h.</t>
  </si>
  <si>
    <t>Lisa 1 - Hinnapakkumuse vorm hankes "Sõõru teede ehitamine ja rekonstrueerimine"</t>
  </si>
  <si>
    <t>3,72 km</t>
  </si>
  <si>
    <t>Sõõru-Narva tee (0,169 km) rekonstrueerimine</t>
  </si>
  <si>
    <t>Sõõru-Narva tee (0,169 km) rekonstrueerimine kokku</t>
  </si>
  <si>
    <t>Sõõru-Narva harutee (0,761 km) rekonstrueerimine</t>
  </si>
  <si>
    <t>Sõõru-Narva harutee (0,761 km) rekonstrueerimine kokku</t>
  </si>
  <si>
    <t>Metsaoidu tee (2,5 km) ehitamine</t>
  </si>
  <si>
    <t>Metsaoidu tee (2,5 km) ehitamine kokku</t>
  </si>
  <si>
    <t>Tanni tee (0,29 km) rekonstrueerimine</t>
  </si>
  <si>
    <t>Tanni tee (0,29 km) rekonstrueerimine kokku</t>
  </si>
  <si>
    <t>Kändude juurimine</t>
  </si>
  <si>
    <t>Koprapaisude likvideerimine</t>
  </si>
  <si>
    <t>Uute kraavide ja nõvade mahamärkimine</t>
  </si>
  <si>
    <t>Geotekstiilist sette-ekraani paigaldamine tehnoloogilise sette püüdmiseks</t>
  </si>
  <si>
    <t>HT - hooldatava teekraavi kaeve</t>
  </si>
  <si>
    <t>ET - ehitatava teekraavi kaeve</t>
  </si>
  <si>
    <t>HE - hooldatava eesvoolu kaeve</t>
  </si>
  <si>
    <t>UK - uuendatava kuivenduskraavi kaeve</t>
  </si>
  <si>
    <t>Kaeve laiali ajamine (60% kaevest)</t>
  </si>
  <si>
    <t>Ekspluatatsioonieelne sette eemaldamine ekskavaatoriga (10% põhikaevest)</t>
  </si>
  <si>
    <t>Di 300mm plasttruubi torustiku, tüüp 30-PT, a. 9m ehitamine ilma otsakuta (gofreeritud, Sn8) (tüüpjoonis 1.7 2008a)</t>
  </si>
  <si>
    <t>K-1 täitmine tee alla jäävas osas (30m lõik) juurdeveetava liivaga</t>
  </si>
  <si>
    <t>m³</t>
  </si>
  <si>
    <t>K-1 täitmine ülejäänud osas (38m lõik) kraavide puhastamisel saadud pinnasega</t>
  </si>
  <si>
    <t>Truupide maha märkimine</t>
  </si>
  <si>
    <t>Ø80 cm truubitoru (PT) väljatõstmine</t>
  </si>
  <si>
    <t>Ø100 cm truubitoru (PT) väljatõstmine</t>
  </si>
  <si>
    <t>Palkaluse ehitamine (vastavalt tüüpjoonisele 3.7) truubi T10 alla</t>
  </si>
  <si>
    <t>Ø40 cm plasttruubi torustiku, tüüp 40-PT, ehitamine (gofreeritud plasttoru, SN8)</t>
  </si>
  <si>
    <t>Ø50 cm plasttruubi torustiku, tüüp 50-PT, ehitamine (gofreeritud plasttoru, SN8)</t>
  </si>
  <si>
    <t>Ø60 cm plasttruubi torustiku, tüüp 60-PT, ehitamine (gofreeritud plasttoru, SN8)</t>
  </si>
  <si>
    <t>Ø80 cm plasttruubi torustiku, tüüp 80-PT, ehitamine (gofreeritud plasttoru, SN8)</t>
  </si>
  <si>
    <t>Ø40 MAO-tüüpi truubiotsakute ehitamine</t>
  </si>
  <si>
    <t>Ø50 MAO-tüüpi truubiotsakute ehitamine</t>
  </si>
  <si>
    <t>Ø60 MAOK-tüüpi truubiotsakute ehitamine</t>
  </si>
  <si>
    <t>Ø80 KOK-tüüpi truubiotsakute ehitamine</t>
  </si>
  <si>
    <t>Tee parameetrite ja -elementide mahamärkimine</t>
  </si>
  <si>
    <t>Teerajatiste mahamärkimine (M2, M3, R-T, TP-S)</t>
  </si>
  <si>
    <t>Olemasoleva teemulde töötlemine koos teepeenarde likvideerimise ning mulde tihendamisega</t>
  </si>
  <si>
    <t>m²</t>
  </si>
  <si>
    <t>Teemulde ehitamine ja laiendamine juurdeveetavast liivpinnasest (liiv (k≥0,5m/24h)) paigaldamine ja tihendamine (+materjal ja vedu karjäärist)</t>
  </si>
  <si>
    <t>Teemulde ehitamine teekraavide pinnasest, koos tihendamisega</t>
  </si>
  <si>
    <t>Geovõrgu (PET või PP, Deklareeritud tõmbetugevus MD/CMD ≥50/50kN, avaga 40-70 mm), paigaldamine tihendatud ja profileeritud muldkehale</t>
  </si>
  <si>
    <t>Kruusast teealuse ehitamine koos tihendamisega. Sorteeritud kruus fr 0-63mm, Pos 4. H=25cm (+materjal ja vedu karjäärist)</t>
  </si>
  <si>
    <t>Mahasõidukohtade M2 muldkeha ja katendi ehitamine koos tihendamisega (A=4.5m, L=20m, R=10m) s.h.</t>
  </si>
  <si>
    <t>Teede T-kujulise ristmiku R-T muldkeha raadiuste ja katendi raadiuste ehitamine koos tihendamisega, R=20m, L=20m,  s.h.</t>
  </si>
  <si>
    <t>Kändude äravedu</t>
  </si>
  <si>
    <t>EN - ehitatava nõva kaeve koos kaevepinnase tasanadmisega</t>
  </si>
  <si>
    <t>Di 300mm plasttruubi torustiku, tüüp 30-PT, a. 9m ehitamine koos otsakuga (gofreeritud, Sn8) (tüüpjoonis 1.7 2008a)</t>
  </si>
  <si>
    <t>Teerajatiste mahamärkimine (M2, M3)</t>
  </si>
  <si>
    <t>Riigiteega ristumiskoha muldkeha ja katendi ehitamine koos tihendamisega s.h.</t>
  </si>
  <si>
    <t>Tihedast asfaltbetoonist AC 16 surf kiht, h=9cm (+materjal ja vedu)</t>
  </si>
  <si>
    <r>
      <t>Kasvupinnase eemaldamine (h</t>
    </r>
    <r>
      <rPr>
        <i/>
        <vertAlign val="subscript"/>
        <sz val="8"/>
        <color theme="1"/>
        <rFont val="Arial"/>
        <family val="2"/>
        <charset val="186"/>
      </rPr>
      <t>keskm</t>
    </r>
    <r>
      <rPr>
        <i/>
        <sz val="8"/>
        <color theme="1"/>
        <rFont val="Arial"/>
        <family val="2"/>
        <charset val="186"/>
      </rPr>
      <t>=5cm) ja Ehituseks sobimatu pinnase kaevandamine</t>
    </r>
  </si>
  <si>
    <t>Geotekstiili (deklareeritud tõmbetugevus MD/CMD ≥20 kN/m, mittekootud, laiusega 5,0m), paigaldamine tihendatud ja profileeritud muldkehale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</si>
</sst>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b/>
      <sz val="8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i/>
      <vertAlign val="subscript"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</cellStyleXfs>
  <cellXfs count="9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4" fontId="3" fillId="0" borderId="19" xfId="0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4" fontId="2" fillId="0" borderId="31" xfId="0" applyNumberFormat="1" applyFont="1" applyBorder="1" applyAlignment="1">
      <alignment horizontal="right" vertical="center" wrapText="1"/>
    </xf>
    <xf numFmtId="4" fontId="3" fillId="0" borderId="35" xfId="0" applyNumberFormat="1" applyFont="1" applyBorder="1" applyAlignment="1">
      <alignment horizontal="right" vertical="center" wrapText="1"/>
    </xf>
    <xf numFmtId="0" fontId="29" fillId="0" borderId="14" xfId="51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/>
    </xf>
    <xf numFmtId="0" fontId="2" fillId="0" borderId="14" xfId="4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2" fillId="0" borderId="36" xfId="0" applyNumberFormat="1" applyFont="1" applyBorder="1" applyAlignment="1">
      <alignment horizontal="right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right" vertical="center"/>
    </xf>
    <xf numFmtId="1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right" vertical="center" wrapText="1"/>
    </xf>
    <xf numFmtId="2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1" fontId="30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/>
    </xf>
    <xf numFmtId="0" fontId="33" fillId="25" borderId="14" xfId="0" applyFont="1" applyFill="1" applyBorder="1" applyAlignment="1">
      <alignment vertical="center" wrapText="1"/>
    </xf>
    <xf numFmtId="2" fontId="30" fillId="0" borderId="14" xfId="0" applyNumberFormat="1" applyFont="1" applyBorder="1" applyAlignment="1">
      <alignment horizontal="right" vertical="center" wrapText="1"/>
    </xf>
    <xf numFmtId="0" fontId="34" fillId="0" borderId="14" xfId="0" applyFont="1" applyBorder="1" applyAlignment="1">
      <alignment vertical="center" wrapText="1"/>
    </xf>
    <xf numFmtId="0" fontId="35" fillId="0" borderId="14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37" xfId="0" applyNumberFormat="1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horizontal="center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73"/>
  <sheetViews>
    <sheetView tabSelected="1" topLeftCell="A145" workbookViewId="0">
      <selection activeCell="A166" sqref="A166:F16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3.8" customHeight="1" x14ac:dyDescent="0.25">
      <c r="A1" s="68" t="s">
        <v>52</v>
      </c>
      <c r="B1" s="69"/>
      <c r="C1" s="69"/>
      <c r="D1" s="69"/>
      <c r="E1" s="69"/>
      <c r="F1" s="69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13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0" t="s">
        <v>2</v>
      </c>
      <c r="B5" s="73" t="s">
        <v>0</v>
      </c>
      <c r="C5" s="73" t="s">
        <v>3</v>
      </c>
      <c r="D5" s="73" t="s">
        <v>4</v>
      </c>
      <c r="E5" s="76" t="s">
        <v>5</v>
      </c>
      <c r="F5" s="79" t="s">
        <v>6</v>
      </c>
    </row>
    <row r="6" spans="1:47" s="4" customFormat="1" ht="13.2" x14ac:dyDescent="0.25">
      <c r="A6" s="71"/>
      <c r="B6" s="74"/>
      <c r="C6" s="74"/>
      <c r="D6" s="74"/>
      <c r="E6" s="77"/>
      <c r="F6" s="80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2"/>
      <c r="B7" s="75"/>
      <c r="C7" s="75"/>
      <c r="D7" s="13" t="s">
        <v>53</v>
      </c>
      <c r="E7" s="78"/>
      <c r="F7" s="81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54" t="s">
        <v>58</v>
      </c>
      <c r="B8" s="55"/>
      <c r="C8" s="55"/>
      <c r="D8" s="55"/>
      <c r="E8" s="55"/>
      <c r="F8" s="56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9" t="s">
        <v>62</v>
      </c>
      <c r="C9" s="37" t="s">
        <v>22</v>
      </c>
      <c r="D9" s="44">
        <v>3.18</v>
      </c>
      <c r="E9" s="10"/>
      <c r="F9" s="11">
        <f t="shared" ref="F9:F30" si="0">SUM(D9*E9)</f>
        <v>0</v>
      </c>
      <c r="G9" s="1"/>
      <c r="H9" s="1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39" t="s">
        <v>63</v>
      </c>
      <c r="C10" s="37" t="s">
        <v>11</v>
      </c>
      <c r="D10" s="41">
        <v>1</v>
      </c>
      <c r="E10" s="10"/>
      <c r="F10" s="11">
        <f t="shared" si="0"/>
        <v>0</v>
      </c>
      <c r="G10" s="1"/>
      <c r="H10" s="1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39" t="s">
        <v>64</v>
      </c>
      <c r="C11" s="37" t="s">
        <v>12</v>
      </c>
      <c r="D11" s="41">
        <v>475</v>
      </c>
      <c r="E11" s="10"/>
      <c r="F11" s="11">
        <f t="shared" si="0"/>
        <v>0</v>
      </c>
      <c r="G11" s="1"/>
      <c r="H11" s="1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4</v>
      </c>
      <c r="B12" s="39" t="s">
        <v>65</v>
      </c>
      <c r="C12" s="37" t="s">
        <v>11</v>
      </c>
      <c r="D12" s="41">
        <v>1</v>
      </c>
      <c r="E12" s="10"/>
      <c r="F12" s="11">
        <f t="shared" si="0"/>
        <v>0</v>
      </c>
      <c r="G12" s="1"/>
      <c r="H12" s="1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39" t="s">
        <v>66</v>
      </c>
      <c r="C13" s="37" t="s">
        <v>12</v>
      </c>
      <c r="D13" s="38">
        <v>2183</v>
      </c>
      <c r="E13" s="10"/>
      <c r="F13" s="11">
        <f t="shared" si="0"/>
        <v>0</v>
      </c>
      <c r="G13" s="1"/>
      <c r="H13" s="1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39" t="s">
        <v>67</v>
      </c>
      <c r="C14" s="37" t="s">
        <v>12</v>
      </c>
      <c r="D14" s="38">
        <v>475</v>
      </c>
      <c r="E14" s="10"/>
      <c r="F14" s="11">
        <f t="shared" si="0"/>
        <v>0</v>
      </c>
      <c r="G14" s="1"/>
      <c r="H14" s="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39" t="s">
        <v>68</v>
      </c>
      <c r="C15" s="37" t="s">
        <v>12</v>
      </c>
      <c r="D15" s="38">
        <v>50</v>
      </c>
      <c r="E15" s="10"/>
      <c r="F15" s="11">
        <f t="shared" si="0"/>
        <v>0</v>
      </c>
      <c r="G15" s="1"/>
      <c r="H15" s="1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8</v>
      </c>
      <c r="B16" s="39" t="s">
        <v>69</v>
      </c>
      <c r="C16" s="37" t="s">
        <v>12</v>
      </c>
      <c r="D16" s="38">
        <v>41</v>
      </c>
      <c r="E16" s="10"/>
      <c r="F16" s="11">
        <f t="shared" si="0"/>
        <v>0</v>
      </c>
      <c r="G16" s="1"/>
      <c r="H16" s="1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39" t="s">
        <v>70</v>
      </c>
      <c r="C17" s="37" t="s">
        <v>12</v>
      </c>
      <c r="D17" s="38">
        <v>2749</v>
      </c>
      <c r="E17" s="10"/>
      <c r="F17" s="11">
        <f t="shared" si="0"/>
        <v>0</v>
      </c>
      <c r="G17" s="1"/>
      <c r="H17" s="1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39" t="s">
        <v>71</v>
      </c>
      <c r="C18" s="37" t="s">
        <v>12</v>
      </c>
      <c r="D18" s="38">
        <v>2749</v>
      </c>
      <c r="E18" s="10"/>
      <c r="F18" s="11">
        <f t="shared" si="0"/>
        <v>0</v>
      </c>
      <c r="G18" s="1"/>
      <c r="H18" s="1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5">
      <c r="A19" s="12">
        <v>11</v>
      </c>
      <c r="B19" s="39" t="s">
        <v>72</v>
      </c>
      <c r="C19" s="37" t="s">
        <v>11</v>
      </c>
      <c r="D19" s="41">
        <v>2</v>
      </c>
      <c r="E19" s="10"/>
      <c r="F19" s="11">
        <f t="shared" si="0"/>
        <v>0</v>
      </c>
      <c r="G19" s="1"/>
      <c r="H19" s="1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39" t="s">
        <v>73</v>
      </c>
      <c r="C20" s="37" t="s">
        <v>74</v>
      </c>
      <c r="D20" s="41">
        <v>45</v>
      </c>
      <c r="E20" s="10"/>
      <c r="F20" s="11">
        <f t="shared" si="0"/>
        <v>0</v>
      </c>
      <c r="G20" s="1"/>
      <c r="H20" s="1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13</v>
      </c>
      <c r="B21" s="39" t="s">
        <v>75</v>
      </c>
      <c r="C21" s="37" t="s">
        <v>74</v>
      </c>
      <c r="D21" s="41">
        <v>57</v>
      </c>
      <c r="E21" s="10"/>
      <c r="F21" s="11">
        <f t="shared" si="0"/>
        <v>0</v>
      </c>
      <c r="G21" s="1"/>
      <c r="H21" s="1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14</v>
      </c>
      <c r="B22" s="39" t="s">
        <v>76</v>
      </c>
      <c r="C22" s="37" t="s">
        <v>11</v>
      </c>
      <c r="D22" s="41">
        <v>7</v>
      </c>
      <c r="E22" s="10"/>
      <c r="F22" s="11">
        <f t="shared" si="0"/>
        <v>0</v>
      </c>
      <c r="G22" s="1"/>
      <c r="H22" s="1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15</v>
      </c>
      <c r="B23" s="39" t="s">
        <v>77</v>
      </c>
      <c r="C23" s="37" t="s">
        <v>12</v>
      </c>
      <c r="D23" s="41">
        <v>8</v>
      </c>
      <c r="E23" s="10"/>
      <c r="F23" s="11">
        <f t="shared" si="0"/>
        <v>0</v>
      </c>
      <c r="G23" s="1"/>
      <c r="H23" s="1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16</v>
      </c>
      <c r="B24" s="39" t="s">
        <v>78</v>
      </c>
      <c r="C24" s="37" t="s">
        <v>12</v>
      </c>
      <c r="D24" s="41">
        <v>16</v>
      </c>
      <c r="E24" s="10"/>
      <c r="F24" s="11">
        <f t="shared" si="0"/>
        <v>0</v>
      </c>
      <c r="G24" s="1"/>
      <c r="H24" s="1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17</v>
      </c>
      <c r="B25" s="39" t="s">
        <v>79</v>
      </c>
      <c r="C25" s="37" t="s">
        <v>12</v>
      </c>
      <c r="D25" s="41">
        <v>12</v>
      </c>
      <c r="E25" s="10"/>
      <c r="F25" s="11">
        <f t="shared" si="0"/>
        <v>0</v>
      </c>
      <c r="G25" s="1"/>
      <c r="H25" s="1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18</v>
      </c>
      <c r="B26" s="39" t="s">
        <v>80</v>
      </c>
      <c r="C26" s="37" t="s">
        <v>12</v>
      </c>
      <c r="D26" s="41">
        <v>30</v>
      </c>
      <c r="E26" s="10"/>
      <c r="F26" s="11">
        <f t="shared" si="0"/>
        <v>0</v>
      </c>
      <c r="G26" s="1"/>
      <c r="H26" s="1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8" customHeight="1" x14ac:dyDescent="0.25">
      <c r="A27" s="12">
        <v>19</v>
      </c>
      <c r="B27" s="39" t="s">
        <v>81</v>
      </c>
      <c r="C27" s="37" t="s">
        <v>12</v>
      </c>
      <c r="D27" s="41">
        <v>24</v>
      </c>
      <c r="E27" s="10"/>
      <c r="F27" s="11">
        <f t="shared" si="0"/>
        <v>0</v>
      </c>
      <c r="G27" s="1"/>
      <c r="H27" s="1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8" customHeight="1" x14ac:dyDescent="0.25">
      <c r="A28" s="12">
        <v>20</v>
      </c>
      <c r="B28" s="39" t="s">
        <v>82</v>
      </c>
      <c r="C28" s="37" t="s">
        <v>12</v>
      </c>
      <c r="D28" s="41">
        <v>12</v>
      </c>
      <c r="E28" s="10"/>
      <c r="F28" s="11">
        <f t="shared" si="0"/>
        <v>0</v>
      </c>
      <c r="G28" s="1"/>
      <c r="H28" s="1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8" customHeight="1" x14ac:dyDescent="0.25">
      <c r="A29" s="12">
        <v>21</v>
      </c>
      <c r="B29" s="39" t="s">
        <v>83</v>
      </c>
      <c r="C29" s="37" t="s">
        <v>12</v>
      </c>
      <c r="D29" s="41">
        <v>12</v>
      </c>
      <c r="E29" s="10"/>
      <c r="F29" s="11">
        <f t="shared" si="0"/>
        <v>0</v>
      </c>
      <c r="G29" s="1"/>
      <c r="H29" s="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8" customHeight="1" x14ac:dyDescent="0.25">
      <c r="A30" s="12">
        <v>22</v>
      </c>
      <c r="B30" s="39" t="s">
        <v>84</v>
      </c>
      <c r="C30" s="37" t="s">
        <v>34</v>
      </c>
      <c r="D30" s="41">
        <v>4</v>
      </c>
      <c r="E30" s="10"/>
      <c r="F30" s="11">
        <f t="shared" si="0"/>
        <v>0</v>
      </c>
      <c r="G30" s="1"/>
      <c r="H30" s="1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8" customHeight="1" x14ac:dyDescent="0.25">
      <c r="A31" s="12">
        <v>23</v>
      </c>
      <c r="B31" s="39" t="s">
        <v>85</v>
      </c>
      <c r="C31" s="37" t="s">
        <v>34</v>
      </c>
      <c r="D31" s="41">
        <v>2</v>
      </c>
      <c r="E31" s="10"/>
      <c r="F31" s="11">
        <f t="shared" ref="F31:F39" si="1">SUM(D31*E31)</f>
        <v>0</v>
      </c>
      <c r="G31" s="1"/>
      <c r="H31" s="1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8" customHeight="1" x14ac:dyDescent="0.25">
      <c r="A32" s="12">
        <v>24</v>
      </c>
      <c r="B32" s="39" t="s">
        <v>86</v>
      </c>
      <c r="C32" s="37" t="s">
        <v>34</v>
      </c>
      <c r="D32" s="41">
        <v>1</v>
      </c>
      <c r="E32" s="10"/>
      <c r="F32" s="11">
        <f t="shared" si="1"/>
        <v>0</v>
      </c>
      <c r="G32" s="1"/>
      <c r="H32" s="1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8" customHeight="1" x14ac:dyDescent="0.25">
      <c r="A33" s="12">
        <v>25</v>
      </c>
      <c r="B33" s="39" t="s">
        <v>87</v>
      </c>
      <c r="C33" s="37" t="s">
        <v>34</v>
      </c>
      <c r="D33" s="41">
        <v>1</v>
      </c>
      <c r="E33" s="10"/>
      <c r="F33" s="11">
        <f t="shared" si="1"/>
        <v>0</v>
      </c>
      <c r="G33" s="1"/>
      <c r="H33" s="1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8" customHeight="1" x14ac:dyDescent="0.25">
      <c r="A34" s="12">
        <v>26</v>
      </c>
      <c r="B34" s="39" t="s">
        <v>88</v>
      </c>
      <c r="C34" s="42" t="s">
        <v>12</v>
      </c>
      <c r="D34" s="38">
        <v>2500</v>
      </c>
      <c r="E34" s="10"/>
      <c r="F34" s="11">
        <f t="shared" si="1"/>
        <v>0</v>
      </c>
      <c r="G34" s="1"/>
      <c r="H34" s="1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10.8" customHeight="1" x14ac:dyDescent="0.25">
      <c r="A35" s="12">
        <v>27</v>
      </c>
      <c r="B35" s="39" t="s">
        <v>89</v>
      </c>
      <c r="C35" s="37" t="s">
        <v>11</v>
      </c>
      <c r="D35" s="40">
        <v>8</v>
      </c>
      <c r="E35" s="10"/>
      <c r="F35" s="11">
        <f t="shared" si="1"/>
        <v>0</v>
      </c>
      <c r="G35" s="1"/>
      <c r="H35" s="1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28</v>
      </c>
      <c r="B36" s="39" t="s">
        <v>90</v>
      </c>
      <c r="C36" s="37" t="s">
        <v>91</v>
      </c>
      <c r="D36" s="38">
        <v>15000</v>
      </c>
      <c r="E36" s="10"/>
      <c r="F36" s="11">
        <f t="shared" si="1"/>
        <v>0</v>
      </c>
      <c r="G36" s="1"/>
      <c r="H36" s="1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.6" customHeight="1" x14ac:dyDescent="0.25">
      <c r="A37" s="12">
        <v>29</v>
      </c>
      <c r="B37" s="39" t="s">
        <v>92</v>
      </c>
      <c r="C37" s="37" t="s">
        <v>74</v>
      </c>
      <c r="D37" s="38">
        <v>250</v>
      </c>
      <c r="E37" s="10"/>
      <c r="F37" s="11">
        <f t="shared" si="1"/>
        <v>0</v>
      </c>
      <c r="G37" s="1"/>
      <c r="H37" s="1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8" customHeight="1" x14ac:dyDescent="0.25">
      <c r="A38" s="12">
        <v>30</v>
      </c>
      <c r="B38" s="39" t="s">
        <v>93</v>
      </c>
      <c r="C38" s="37" t="s">
        <v>74</v>
      </c>
      <c r="D38" s="38">
        <v>396.00000000000006</v>
      </c>
      <c r="E38" s="10"/>
      <c r="F38" s="11">
        <f t="shared" si="1"/>
        <v>0</v>
      </c>
      <c r="G38" s="1"/>
      <c r="H38" s="1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31</v>
      </c>
      <c r="B39" s="39" t="s">
        <v>105</v>
      </c>
      <c r="C39" s="37" t="s">
        <v>91</v>
      </c>
      <c r="D39" s="38">
        <v>13020</v>
      </c>
      <c r="E39" s="10"/>
      <c r="F39" s="11">
        <f t="shared" si="1"/>
        <v>0</v>
      </c>
      <c r="G39" s="1"/>
      <c r="H39" s="1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32</v>
      </c>
      <c r="B40" s="39" t="s">
        <v>94</v>
      </c>
      <c r="C40" s="37" t="s">
        <v>91</v>
      </c>
      <c r="D40" s="38">
        <v>6064</v>
      </c>
      <c r="E40" s="10"/>
      <c r="F40" s="11">
        <f t="shared" ref="F40:F51" si="2">SUM(D40*E40)</f>
        <v>0</v>
      </c>
      <c r="G40" s="1"/>
      <c r="H40" s="1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33</v>
      </c>
      <c r="B41" s="39" t="s">
        <v>38</v>
      </c>
      <c r="C41" s="37" t="s">
        <v>74</v>
      </c>
      <c r="D41" s="38">
        <v>1338</v>
      </c>
      <c r="E41" s="10"/>
      <c r="F41" s="11">
        <f t="shared" si="2"/>
        <v>0</v>
      </c>
      <c r="G41" s="1"/>
      <c r="H41" s="1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34</v>
      </c>
      <c r="B42" s="39" t="s">
        <v>95</v>
      </c>
      <c r="C42" s="37" t="s">
        <v>74</v>
      </c>
      <c r="D42" s="38">
        <v>1502</v>
      </c>
      <c r="E42" s="10"/>
      <c r="F42" s="11">
        <f t="shared" si="2"/>
        <v>0</v>
      </c>
      <c r="G42" s="1"/>
      <c r="H42" s="1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35</v>
      </c>
      <c r="B43" s="39" t="s">
        <v>37</v>
      </c>
      <c r="C43" s="37" t="s">
        <v>74</v>
      </c>
      <c r="D43" s="38">
        <v>1166</v>
      </c>
      <c r="E43" s="10"/>
      <c r="F43" s="11">
        <f t="shared" si="2"/>
        <v>0</v>
      </c>
      <c r="G43" s="1"/>
      <c r="H43" s="1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36</v>
      </c>
      <c r="B44" s="48" t="s">
        <v>51</v>
      </c>
      <c r="C44" s="37" t="s">
        <v>11</v>
      </c>
      <c r="D44" s="40">
        <v>5</v>
      </c>
      <c r="E44" s="10"/>
      <c r="F44" s="11">
        <f t="shared" si="2"/>
        <v>0</v>
      </c>
      <c r="G44" s="1"/>
      <c r="H44" s="1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37</v>
      </c>
      <c r="B45" s="43" t="s">
        <v>105</v>
      </c>
      <c r="C45" s="37" t="s">
        <v>91</v>
      </c>
      <c r="D45" s="40">
        <v>500</v>
      </c>
      <c r="E45" s="10"/>
      <c r="F45" s="11">
        <f t="shared" si="2"/>
        <v>0</v>
      </c>
      <c r="G45" s="1"/>
      <c r="H45" s="1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43" t="s">
        <v>94</v>
      </c>
      <c r="C46" s="37" t="s">
        <v>91</v>
      </c>
      <c r="D46" s="40">
        <v>200</v>
      </c>
      <c r="E46" s="10"/>
      <c r="F46" s="11">
        <f t="shared" si="2"/>
        <v>0</v>
      </c>
      <c r="G46" s="1"/>
      <c r="H46" s="1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5">
      <c r="A47" s="12">
        <v>39</v>
      </c>
      <c r="B47" s="43" t="s">
        <v>40</v>
      </c>
      <c r="C47" s="37" t="s">
        <v>74</v>
      </c>
      <c r="D47" s="40">
        <v>105</v>
      </c>
      <c r="E47" s="10"/>
      <c r="F47" s="11">
        <f t="shared" si="2"/>
        <v>0</v>
      </c>
      <c r="G47" s="1"/>
      <c r="H47" s="1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40</v>
      </c>
      <c r="B48" s="43" t="s">
        <v>39</v>
      </c>
      <c r="C48" s="37" t="s">
        <v>74</v>
      </c>
      <c r="D48" s="40">
        <v>45</v>
      </c>
      <c r="E48" s="10"/>
      <c r="F48" s="11">
        <f t="shared" si="2"/>
        <v>0</v>
      </c>
      <c r="G48" s="1"/>
      <c r="H48" s="1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21.6" customHeight="1" x14ac:dyDescent="0.25">
      <c r="A49" s="12">
        <v>41</v>
      </c>
      <c r="B49" s="48" t="s">
        <v>96</v>
      </c>
      <c r="C49" s="37" t="s">
        <v>11</v>
      </c>
      <c r="D49" s="40">
        <v>2</v>
      </c>
      <c r="E49" s="10"/>
      <c r="F49" s="11">
        <f t="shared" si="2"/>
        <v>0</v>
      </c>
      <c r="G49" s="1"/>
      <c r="H49" s="1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21.6" customHeight="1" x14ac:dyDescent="0.25">
      <c r="A50" s="12">
        <v>42</v>
      </c>
      <c r="B50" s="43" t="s">
        <v>105</v>
      </c>
      <c r="C50" s="37" t="s">
        <v>91</v>
      </c>
      <c r="D50" s="40">
        <v>300</v>
      </c>
      <c r="E50" s="10"/>
      <c r="F50" s="11">
        <f t="shared" si="2"/>
        <v>0</v>
      </c>
      <c r="G50" s="1"/>
      <c r="H50" s="1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21.6" customHeight="1" x14ac:dyDescent="0.25">
      <c r="A51" s="12">
        <v>43</v>
      </c>
      <c r="B51" s="43" t="s">
        <v>94</v>
      </c>
      <c r="C51" s="37" t="s">
        <v>91</v>
      </c>
      <c r="D51" s="40">
        <v>300</v>
      </c>
      <c r="E51" s="10"/>
      <c r="F51" s="11">
        <f t="shared" si="2"/>
        <v>0</v>
      </c>
      <c r="G51" s="1"/>
      <c r="H51" s="1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21.6" customHeight="1" x14ac:dyDescent="0.25">
      <c r="A52" s="12">
        <v>44</v>
      </c>
      <c r="B52" s="43" t="s">
        <v>40</v>
      </c>
      <c r="C52" s="37" t="s">
        <v>74</v>
      </c>
      <c r="D52" s="40">
        <v>62</v>
      </c>
      <c r="E52" s="10"/>
      <c r="F52" s="11">
        <f t="shared" ref="F52:F58" si="3">SUM(D52*E52)</f>
        <v>0</v>
      </c>
      <c r="G52" s="1"/>
      <c r="H52" s="1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21.6" customHeight="1" x14ac:dyDescent="0.25">
      <c r="A53" s="12">
        <v>45</v>
      </c>
      <c r="B53" s="43" t="s">
        <v>39</v>
      </c>
      <c r="C53" s="37" t="s">
        <v>74</v>
      </c>
      <c r="D53" s="40">
        <v>28</v>
      </c>
      <c r="E53" s="10"/>
      <c r="F53" s="11">
        <f t="shared" si="3"/>
        <v>0</v>
      </c>
      <c r="G53" s="1"/>
      <c r="H53" s="1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21.6" customHeight="1" x14ac:dyDescent="0.25">
      <c r="A54" s="12">
        <v>46</v>
      </c>
      <c r="B54" s="50" t="s">
        <v>97</v>
      </c>
      <c r="C54" s="37" t="s">
        <v>11</v>
      </c>
      <c r="D54" s="40">
        <v>1</v>
      </c>
      <c r="E54" s="10"/>
      <c r="F54" s="11">
        <f t="shared" si="3"/>
        <v>0</v>
      </c>
      <c r="G54" s="1"/>
      <c r="H54" s="1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21.6" customHeight="1" x14ac:dyDescent="0.25">
      <c r="A55" s="12">
        <v>47</v>
      </c>
      <c r="B55" s="43" t="s">
        <v>105</v>
      </c>
      <c r="C55" s="37" t="s">
        <v>91</v>
      </c>
      <c r="D55" s="40">
        <v>425</v>
      </c>
      <c r="E55" s="10"/>
      <c r="F55" s="11">
        <f t="shared" si="3"/>
        <v>0</v>
      </c>
      <c r="G55" s="1"/>
      <c r="H55" s="1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21.6" customHeight="1" x14ac:dyDescent="0.25">
      <c r="A56" s="12">
        <v>48</v>
      </c>
      <c r="B56" s="43" t="s">
        <v>40</v>
      </c>
      <c r="C56" s="37" t="s">
        <v>74</v>
      </c>
      <c r="D56" s="40">
        <v>80</v>
      </c>
      <c r="E56" s="10"/>
      <c r="F56" s="11">
        <f t="shared" si="3"/>
        <v>0</v>
      </c>
      <c r="G56" s="1"/>
      <c r="H56" s="1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21.6" customHeight="1" x14ac:dyDescent="0.25">
      <c r="A57" s="12">
        <v>49</v>
      </c>
      <c r="B57" s="43" t="s">
        <v>39</v>
      </c>
      <c r="C57" s="37" t="s">
        <v>74</v>
      </c>
      <c r="D57" s="40">
        <v>40</v>
      </c>
      <c r="E57" s="10"/>
      <c r="F57" s="11">
        <f t="shared" si="3"/>
        <v>0</v>
      </c>
      <c r="G57" s="1"/>
      <c r="H57" s="1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34" customFormat="1" ht="21.6" customHeight="1" x14ac:dyDescent="0.25">
      <c r="A58" s="12">
        <v>50</v>
      </c>
      <c r="B58" s="23" t="s">
        <v>31</v>
      </c>
      <c r="C58" s="33" t="s">
        <v>33</v>
      </c>
      <c r="D58" s="32">
        <v>2</v>
      </c>
      <c r="E58" s="10"/>
      <c r="F58" s="11">
        <f t="shared" si="3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</row>
    <row r="59" spans="1:50" s="4" customFormat="1" ht="10.8" customHeight="1" x14ac:dyDescent="0.25">
      <c r="A59" s="12">
        <v>51</v>
      </c>
      <c r="B59" s="36" t="s">
        <v>36</v>
      </c>
      <c r="C59" s="27" t="s">
        <v>33</v>
      </c>
      <c r="D59" s="28">
        <v>2</v>
      </c>
      <c r="E59" s="10"/>
      <c r="F59" s="11">
        <f t="shared" ref="F59:F60" si="4">SUM(D59*E59)</f>
        <v>0</v>
      </c>
      <c r="G59" s="1"/>
      <c r="H59" s="1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0.8" customHeight="1" x14ac:dyDescent="0.25">
      <c r="A60" s="12">
        <v>52</v>
      </c>
      <c r="B60" s="36" t="s">
        <v>30</v>
      </c>
      <c r="C60" s="27" t="s">
        <v>33</v>
      </c>
      <c r="D60" s="28">
        <v>2</v>
      </c>
      <c r="E60" s="10"/>
      <c r="F60" s="11">
        <f t="shared" si="4"/>
        <v>0</v>
      </c>
      <c r="G60" s="1"/>
      <c r="H60" s="1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22" customFormat="1" ht="12.6" customHeight="1" x14ac:dyDescent="0.25">
      <c r="A61" s="54" t="s">
        <v>18</v>
      </c>
      <c r="B61" s="57"/>
      <c r="C61" s="57"/>
      <c r="D61" s="57"/>
      <c r="E61" s="57"/>
      <c r="F61" s="58"/>
      <c r="G61" s="21"/>
      <c r="H61" s="21"/>
    </row>
    <row r="62" spans="1:50" s="4" customFormat="1" ht="10.8" customHeight="1" x14ac:dyDescent="0.25">
      <c r="A62" s="12">
        <v>53</v>
      </c>
      <c r="B62" s="19" t="s">
        <v>19</v>
      </c>
      <c r="C62" s="14" t="s">
        <v>11</v>
      </c>
      <c r="D62" s="16">
        <v>2</v>
      </c>
      <c r="E62" s="18"/>
      <c r="F62" s="11">
        <f t="shared" ref="F62:F63" si="5">SUM(D62*E62)</f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50" s="22" customFormat="1" ht="10.8" customHeight="1" x14ac:dyDescent="0.25">
      <c r="A63" s="12">
        <v>54</v>
      </c>
      <c r="B63" s="23" t="s">
        <v>28</v>
      </c>
      <c r="C63" s="17" t="s">
        <v>21</v>
      </c>
      <c r="D63" s="24">
        <v>2</v>
      </c>
      <c r="E63" s="25"/>
      <c r="F63" s="11">
        <f t="shared" si="5"/>
        <v>0</v>
      </c>
      <c r="G63" s="21"/>
      <c r="H63" s="21"/>
    </row>
    <row r="64" spans="1:50" s="4" customFormat="1" ht="32.4" customHeight="1" x14ac:dyDescent="0.25">
      <c r="A64" s="12">
        <v>55</v>
      </c>
      <c r="B64" s="19" t="s">
        <v>20</v>
      </c>
      <c r="C64" s="14" t="s">
        <v>21</v>
      </c>
      <c r="D64" s="16">
        <v>1</v>
      </c>
      <c r="E64" s="18"/>
      <c r="F64" s="11">
        <f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7" s="4" customFormat="1" ht="21.6" customHeight="1" x14ac:dyDescent="0.25">
      <c r="A65" s="12">
        <v>56</v>
      </c>
      <c r="B65" s="19" t="s">
        <v>35</v>
      </c>
      <c r="C65" s="14" t="s">
        <v>11</v>
      </c>
      <c r="D65" s="16">
        <v>1</v>
      </c>
      <c r="E65" s="18"/>
      <c r="F65" s="11">
        <f t="shared" ref="F65" si="6"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7" s="22" customFormat="1" ht="10.8" customHeight="1" x14ac:dyDescent="0.25">
      <c r="A66" s="12">
        <v>57</v>
      </c>
      <c r="B66" s="23" t="s">
        <v>29</v>
      </c>
      <c r="C66" s="17" t="s">
        <v>22</v>
      </c>
      <c r="D66" s="26">
        <v>1</v>
      </c>
      <c r="E66" s="25"/>
      <c r="F66" s="11">
        <f>SUM(D66*E66)</f>
        <v>0</v>
      </c>
      <c r="G66" s="21"/>
    </row>
    <row r="67" spans="1:47" s="4" customFormat="1" ht="12.6" customHeight="1" thickBot="1" x14ac:dyDescent="0.3">
      <c r="A67" s="59" t="s">
        <v>59</v>
      </c>
      <c r="B67" s="60"/>
      <c r="C67" s="60"/>
      <c r="D67" s="60"/>
      <c r="E67" s="61"/>
      <c r="F67" s="20">
        <f>SUM(F9:F66)</f>
        <v>0</v>
      </c>
      <c r="G67" s="1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12.75" customHeight="1" x14ac:dyDescent="0.25">
      <c r="A68" s="62" t="s">
        <v>54</v>
      </c>
      <c r="B68" s="63"/>
      <c r="C68" s="63"/>
      <c r="D68" s="63"/>
      <c r="E68" s="63"/>
      <c r="F68" s="64"/>
      <c r="G68" s="1"/>
      <c r="H68" s="1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0.8" customHeight="1" x14ac:dyDescent="0.25">
      <c r="A69" s="12">
        <v>58</v>
      </c>
      <c r="B69" s="39" t="s">
        <v>62</v>
      </c>
      <c r="C69" s="37" t="s">
        <v>22</v>
      </c>
      <c r="D69" s="44">
        <v>0.27</v>
      </c>
      <c r="E69" s="29"/>
      <c r="F69" s="11">
        <f t="shared" ref="F69:F82" si="7">SUM(D69*E69)</f>
        <v>0</v>
      </c>
      <c r="G69" s="1"/>
      <c r="H69" s="1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10.8" customHeight="1" x14ac:dyDescent="0.25">
      <c r="A70" s="12">
        <v>59</v>
      </c>
      <c r="B70" s="39" t="s">
        <v>98</v>
      </c>
      <c r="C70" s="37" t="s">
        <v>22</v>
      </c>
      <c r="D70" s="44">
        <v>0.05</v>
      </c>
      <c r="E70" s="35"/>
      <c r="F70" s="11">
        <f t="shared" si="7"/>
        <v>0</v>
      </c>
      <c r="G70" s="1"/>
      <c r="H70" s="1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10.8" customHeight="1" x14ac:dyDescent="0.25">
      <c r="A71" s="12">
        <v>60</v>
      </c>
      <c r="B71" s="39" t="s">
        <v>64</v>
      </c>
      <c r="C71" s="37" t="s">
        <v>12</v>
      </c>
      <c r="D71" s="40">
        <v>161</v>
      </c>
      <c r="E71" s="29"/>
      <c r="F71" s="11">
        <f>SUM(D71*E71)</f>
        <v>0</v>
      </c>
      <c r="G71" s="1"/>
      <c r="H71" s="1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8" customHeight="1" x14ac:dyDescent="0.25">
      <c r="A72" s="12">
        <v>61</v>
      </c>
      <c r="B72" s="49" t="s">
        <v>99</v>
      </c>
      <c r="C72" s="37" t="s">
        <v>12</v>
      </c>
      <c r="D72" s="38">
        <v>161</v>
      </c>
      <c r="E72" s="29"/>
      <c r="F72" s="11">
        <f>SUM(D72*E72)</f>
        <v>0</v>
      </c>
      <c r="G72" s="1"/>
      <c r="H72" s="1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.6" customHeight="1" x14ac:dyDescent="0.25">
      <c r="A73" s="12">
        <v>62</v>
      </c>
      <c r="B73" s="39" t="s">
        <v>72</v>
      </c>
      <c r="C73" s="37" t="s">
        <v>11</v>
      </c>
      <c r="D73" s="41">
        <v>1</v>
      </c>
      <c r="E73" s="29"/>
      <c r="F73" s="11">
        <f t="shared" ref="F73:F76" si="8">SUM(D73*E73)</f>
        <v>0</v>
      </c>
      <c r="G73" s="1"/>
      <c r="H73" s="1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8" customHeight="1" x14ac:dyDescent="0.25">
      <c r="A74" s="12">
        <v>63</v>
      </c>
      <c r="B74" s="39" t="s">
        <v>88</v>
      </c>
      <c r="C74" s="42" t="s">
        <v>12</v>
      </c>
      <c r="D74" s="40">
        <v>169</v>
      </c>
      <c r="E74" s="29"/>
      <c r="F74" s="11">
        <f t="shared" si="8"/>
        <v>0</v>
      </c>
      <c r="G74" s="1"/>
      <c r="H74" s="1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10.8" customHeight="1" x14ac:dyDescent="0.25">
      <c r="A75" s="12">
        <v>64</v>
      </c>
      <c r="B75" s="39" t="s">
        <v>89</v>
      </c>
      <c r="C75" s="37" t="s">
        <v>11</v>
      </c>
      <c r="D75" s="40">
        <v>2</v>
      </c>
      <c r="E75" s="29"/>
      <c r="F75" s="11">
        <f t="shared" si="8"/>
        <v>0</v>
      </c>
      <c r="G75" s="1"/>
      <c r="H75" s="1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5">
      <c r="A76" s="12">
        <v>65</v>
      </c>
      <c r="B76" s="39" t="s">
        <v>90</v>
      </c>
      <c r="C76" s="37" t="s">
        <v>91</v>
      </c>
      <c r="D76" s="38">
        <v>1014</v>
      </c>
      <c r="E76" s="29"/>
      <c r="F76" s="11">
        <f t="shared" si="8"/>
        <v>0</v>
      </c>
      <c r="G76" s="1"/>
      <c r="H76" s="1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5">
      <c r="A77" s="12">
        <v>66</v>
      </c>
      <c r="B77" s="39" t="s">
        <v>37</v>
      </c>
      <c r="C77" s="37" t="s">
        <v>74</v>
      </c>
      <c r="D77" s="38">
        <v>71</v>
      </c>
      <c r="E77" s="29"/>
      <c r="F77" s="11">
        <f t="shared" ref="F77:F80" si="9">SUM(D77*E77)</f>
        <v>0</v>
      </c>
      <c r="G77" s="1"/>
      <c r="H77" s="1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5">
      <c r="A78" s="12">
        <v>67</v>
      </c>
      <c r="B78" s="48" t="s">
        <v>51</v>
      </c>
      <c r="C78" s="37" t="s">
        <v>11</v>
      </c>
      <c r="D78" s="40">
        <v>1</v>
      </c>
      <c r="E78" s="29"/>
      <c r="F78" s="11">
        <f t="shared" si="9"/>
        <v>0</v>
      </c>
      <c r="G78" s="1"/>
      <c r="H78" s="1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5">
      <c r="A79" s="12">
        <v>68</v>
      </c>
      <c r="B79" s="43" t="s">
        <v>105</v>
      </c>
      <c r="C79" s="37" t="s">
        <v>91</v>
      </c>
      <c r="D79" s="40">
        <v>100</v>
      </c>
      <c r="E79" s="29"/>
      <c r="F79" s="11">
        <f t="shared" si="9"/>
        <v>0</v>
      </c>
      <c r="G79" s="1"/>
      <c r="H79" s="1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69</v>
      </c>
      <c r="B80" s="43" t="s">
        <v>40</v>
      </c>
      <c r="C80" s="37" t="s">
        <v>74</v>
      </c>
      <c r="D80" s="40">
        <v>21</v>
      </c>
      <c r="E80" s="29"/>
      <c r="F80" s="11">
        <f t="shared" si="9"/>
        <v>0</v>
      </c>
      <c r="G80" s="1"/>
      <c r="H80" s="1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50" s="4" customFormat="1" ht="21.6" customHeight="1" x14ac:dyDescent="0.25">
      <c r="A81" s="12">
        <v>70</v>
      </c>
      <c r="B81" s="43" t="s">
        <v>39</v>
      </c>
      <c r="C81" s="37" t="s">
        <v>74</v>
      </c>
      <c r="D81" s="40">
        <v>9</v>
      </c>
      <c r="E81" s="29"/>
      <c r="F81" s="11">
        <f t="shared" si="7"/>
        <v>0</v>
      </c>
      <c r="G81" s="1"/>
      <c r="H81" s="1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50" s="4" customFormat="1" ht="21.6" customHeight="1" x14ac:dyDescent="0.25">
      <c r="A82" s="12">
        <v>71</v>
      </c>
      <c r="B82" s="48" t="s">
        <v>96</v>
      </c>
      <c r="C82" s="37" t="s">
        <v>11</v>
      </c>
      <c r="D82" s="40">
        <v>1</v>
      </c>
      <c r="E82" s="29"/>
      <c r="F82" s="11">
        <f t="shared" si="7"/>
        <v>0</v>
      </c>
      <c r="G82" s="1"/>
      <c r="H82" s="1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50" s="4" customFormat="1" ht="21.6" customHeight="1" x14ac:dyDescent="0.25">
      <c r="A83" s="12">
        <v>72</v>
      </c>
      <c r="B83" s="43" t="s">
        <v>39</v>
      </c>
      <c r="C83" s="37" t="s">
        <v>74</v>
      </c>
      <c r="D83" s="40">
        <v>14</v>
      </c>
      <c r="E83" s="29"/>
      <c r="F83" s="11">
        <f t="shared" ref="F83" si="10">SUM(D83*E83)</f>
        <v>0</v>
      </c>
      <c r="G83" s="1"/>
      <c r="H83" s="1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50" s="34" customFormat="1" ht="21.6" customHeight="1" x14ac:dyDescent="0.25">
      <c r="A84" s="12">
        <v>73</v>
      </c>
      <c r="B84" s="23" t="s">
        <v>31</v>
      </c>
      <c r="C84" s="33" t="s">
        <v>33</v>
      </c>
      <c r="D84" s="32">
        <v>1</v>
      </c>
      <c r="E84" s="10"/>
      <c r="F84" s="11">
        <f>SUM(D84*E84)</f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</row>
    <row r="85" spans="1:50" s="4" customFormat="1" ht="21.6" customHeight="1" x14ac:dyDescent="0.25">
      <c r="A85" s="12">
        <v>74</v>
      </c>
      <c r="B85" s="36" t="s">
        <v>32</v>
      </c>
      <c r="C85" s="27" t="s">
        <v>33</v>
      </c>
      <c r="D85" s="28">
        <v>1</v>
      </c>
      <c r="E85" s="10"/>
      <c r="F85" s="11">
        <f t="shared" ref="F85:F86" si="11">SUM(D85*E85)</f>
        <v>0</v>
      </c>
      <c r="G85" s="1"/>
      <c r="H85" s="1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50" s="4" customFormat="1" ht="10.8" customHeight="1" x14ac:dyDescent="0.25">
      <c r="A86" s="12">
        <v>75</v>
      </c>
      <c r="B86" s="36" t="s">
        <v>30</v>
      </c>
      <c r="C86" s="27" t="s">
        <v>33</v>
      </c>
      <c r="D86" s="28">
        <v>1</v>
      </c>
      <c r="E86" s="10"/>
      <c r="F86" s="11">
        <f t="shared" si="11"/>
        <v>0</v>
      </c>
      <c r="G86" s="1"/>
      <c r="H86" s="1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50" s="4" customFormat="1" ht="12.6" customHeight="1" x14ac:dyDescent="0.25">
      <c r="A87" s="85" t="s">
        <v>18</v>
      </c>
      <c r="B87" s="86"/>
      <c r="C87" s="86"/>
      <c r="D87" s="86"/>
      <c r="E87" s="86"/>
      <c r="F87" s="87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</row>
    <row r="88" spans="1:50" s="4" customFormat="1" ht="10.8" customHeight="1" x14ac:dyDescent="0.25">
      <c r="A88" s="12">
        <v>76</v>
      </c>
      <c r="B88" s="19" t="s">
        <v>19</v>
      </c>
      <c r="C88" s="14" t="s">
        <v>11</v>
      </c>
      <c r="D88" s="16">
        <v>2</v>
      </c>
      <c r="E88" s="18"/>
      <c r="F88" s="11">
        <f t="shared" ref="F88:F91" si="12">SUM(D88*E88)</f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</row>
    <row r="89" spans="1:50" s="22" customFormat="1" ht="10.8" customHeight="1" x14ac:dyDescent="0.25">
      <c r="A89" s="12">
        <v>77</v>
      </c>
      <c r="B89" s="23" t="s">
        <v>28</v>
      </c>
      <c r="C89" s="17" t="s">
        <v>21</v>
      </c>
      <c r="D89" s="24">
        <v>2</v>
      </c>
      <c r="E89" s="25"/>
      <c r="F89" s="11">
        <f t="shared" si="12"/>
        <v>0</v>
      </c>
      <c r="G89" s="21"/>
      <c r="H89" s="21"/>
    </row>
    <row r="90" spans="1:50" s="4" customFormat="1" ht="32.4" customHeight="1" x14ac:dyDescent="0.25">
      <c r="A90" s="12">
        <v>78</v>
      </c>
      <c r="B90" s="19" t="s">
        <v>20</v>
      </c>
      <c r="C90" s="14" t="s">
        <v>21</v>
      </c>
      <c r="D90" s="16">
        <v>1</v>
      </c>
      <c r="E90" s="18"/>
      <c r="F90" s="11">
        <f>SUM(D90*E90)</f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</row>
    <row r="91" spans="1:50" s="4" customFormat="1" ht="21.6" customHeight="1" x14ac:dyDescent="0.25">
      <c r="A91" s="12">
        <v>79</v>
      </c>
      <c r="B91" s="19" t="s">
        <v>35</v>
      </c>
      <c r="C91" s="14" t="s">
        <v>11</v>
      </c>
      <c r="D91" s="16">
        <v>1</v>
      </c>
      <c r="E91" s="18"/>
      <c r="F91" s="11">
        <f t="shared" si="12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</row>
    <row r="92" spans="1:50" s="22" customFormat="1" ht="10.8" customHeight="1" x14ac:dyDescent="0.25">
      <c r="A92" s="12">
        <v>80</v>
      </c>
      <c r="B92" s="23" t="s">
        <v>29</v>
      </c>
      <c r="C92" s="17" t="s">
        <v>22</v>
      </c>
      <c r="D92" s="26">
        <v>7.0000000000000007E-2</v>
      </c>
      <c r="E92" s="25"/>
      <c r="F92" s="11">
        <f>SUM(D92*E92)</f>
        <v>0</v>
      </c>
      <c r="G92" s="21"/>
    </row>
    <row r="93" spans="1:50" s="4" customFormat="1" ht="12.6" customHeight="1" thickBot="1" x14ac:dyDescent="0.3">
      <c r="A93" s="65" t="s">
        <v>55</v>
      </c>
      <c r="B93" s="66"/>
      <c r="C93" s="66"/>
      <c r="D93" s="66"/>
      <c r="E93" s="67"/>
      <c r="F93" s="30">
        <f>SUM(F69:F92)</f>
        <v>0</v>
      </c>
      <c r="G93" s="1"/>
      <c r="H93" s="1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50" s="4" customFormat="1" ht="12.6" customHeight="1" x14ac:dyDescent="0.25">
      <c r="A94" s="54" t="s">
        <v>56</v>
      </c>
      <c r="B94" s="55"/>
      <c r="C94" s="55"/>
      <c r="D94" s="55"/>
      <c r="E94" s="55"/>
      <c r="F94" s="56"/>
      <c r="G94" s="1"/>
      <c r="H94" s="1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50" s="4" customFormat="1" ht="10.8" customHeight="1" x14ac:dyDescent="0.25">
      <c r="A95" s="12">
        <v>81</v>
      </c>
      <c r="B95" s="49" t="s">
        <v>62</v>
      </c>
      <c r="C95" s="37" t="s">
        <v>22</v>
      </c>
      <c r="D95" s="44">
        <v>1.0900000000000001</v>
      </c>
      <c r="E95" s="10"/>
      <c r="F95" s="11">
        <f t="shared" ref="F95:F110" si="13">SUM(D95*E95)</f>
        <v>0</v>
      </c>
      <c r="G95" s="1"/>
      <c r="H95" s="1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50" s="4" customFormat="1" ht="10.8" customHeight="1" x14ac:dyDescent="0.25">
      <c r="A96" s="12">
        <v>82</v>
      </c>
      <c r="B96" s="49" t="s">
        <v>64</v>
      </c>
      <c r="C96" s="37" t="s">
        <v>12</v>
      </c>
      <c r="D96" s="40">
        <v>375</v>
      </c>
      <c r="E96" s="10"/>
      <c r="F96" s="11">
        <f t="shared" si="13"/>
        <v>0</v>
      </c>
      <c r="G96" s="1"/>
      <c r="H96" s="1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10.8" customHeight="1" x14ac:dyDescent="0.25">
      <c r="A97" s="12">
        <v>83</v>
      </c>
      <c r="B97" s="49" t="s">
        <v>99</v>
      </c>
      <c r="C97" s="37" t="s">
        <v>12</v>
      </c>
      <c r="D97" s="38">
        <v>375</v>
      </c>
      <c r="E97" s="10"/>
      <c r="F97" s="11">
        <f t="shared" si="13"/>
        <v>0</v>
      </c>
      <c r="G97" s="1"/>
      <c r="H97" s="1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21.6" customHeight="1" x14ac:dyDescent="0.25">
      <c r="A98" s="12">
        <v>84</v>
      </c>
      <c r="B98" s="39" t="s">
        <v>72</v>
      </c>
      <c r="C98" s="37" t="s">
        <v>11</v>
      </c>
      <c r="D98" s="41">
        <v>4</v>
      </c>
      <c r="E98" s="10"/>
      <c r="F98" s="11">
        <f t="shared" si="13"/>
        <v>0</v>
      </c>
      <c r="G98" s="1"/>
      <c r="H98" s="1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10.8" customHeight="1" x14ac:dyDescent="0.25">
      <c r="A99" s="12">
        <v>85</v>
      </c>
      <c r="B99" s="49" t="s">
        <v>88</v>
      </c>
      <c r="C99" s="42" t="s">
        <v>12</v>
      </c>
      <c r="D99" s="41">
        <v>874</v>
      </c>
      <c r="E99" s="10"/>
      <c r="F99" s="11">
        <f t="shared" si="13"/>
        <v>0</v>
      </c>
      <c r="G99" s="1"/>
      <c r="H99" s="1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10.8" customHeight="1" x14ac:dyDescent="0.25">
      <c r="A100" s="12">
        <v>86</v>
      </c>
      <c r="B100" s="49" t="s">
        <v>89</v>
      </c>
      <c r="C100" s="37" t="s">
        <v>11</v>
      </c>
      <c r="D100" s="40">
        <v>6</v>
      </c>
      <c r="E100" s="10"/>
      <c r="F100" s="11">
        <f t="shared" si="13"/>
        <v>0</v>
      </c>
      <c r="G100" s="1"/>
      <c r="H100" s="1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21.6" customHeight="1" x14ac:dyDescent="0.25">
      <c r="A101" s="12">
        <v>87</v>
      </c>
      <c r="B101" s="39" t="s">
        <v>90</v>
      </c>
      <c r="C101" s="37" t="s">
        <v>91</v>
      </c>
      <c r="D101" s="38">
        <v>5244</v>
      </c>
      <c r="E101" s="10"/>
      <c r="F101" s="11">
        <f t="shared" si="13"/>
        <v>0</v>
      </c>
      <c r="G101" s="1"/>
      <c r="H101" s="1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21.6" customHeight="1" x14ac:dyDescent="0.25">
      <c r="A102" s="12">
        <v>88</v>
      </c>
      <c r="B102" s="39" t="s">
        <v>105</v>
      </c>
      <c r="C102" s="37" t="s">
        <v>91</v>
      </c>
      <c r="D102" s="38">
        <v>4589</v>
      </c>
      <c r="E102" s="10"/>
      <c r="F102" s="11">
        <f t="shared" si="13"/>
        <v>0</v>
      </c>
      <c r="G102" s="1"/>
      <c r="H102" s="1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21.6" customHeight="1" x14ac:dyDescent="0.25">
      <c r="A103" s="12">
        <v>89</v>
      </c>
      <c r="B103" s="39" t="s">
        <v>38</v>
      </c>
      <c r="C103" s="37" t="s">
        <v>74</v>
      </c>
      <c r="D103" s="38">
        <v>883</v>
      </c>
      <c r="E103" s="10"/>
      <c r="F103" s="11">
        <f t="shared" si="13"/>
        <v>0</v>
      </c>
      <c r="G103" s="1"/>
      <c r="H103" s="1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.6" customHeight="1" x14ac:dyDescent="0.25">
      <c r="A104" s="12">
        <v>90</v>
      </c>
      <c r="B104" s="39" t="s">
        <v>37</v>
      </c>
      <c r="C104" s="37" t="s">
        <v>74</v>
      </c>
      <c r="D104" s="38">
        <v>411</v>
      </c>
      <c r="E104" s="10"/>
      <c r="F104" s="11">
        <f t="shared" si="13"/>
        <v>0</v>
      </c>
      <c r="G104" s="1"/>
      <c r="H104" s="1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.6" customHeight="1" x14ac:dyDescent="0.25">
      <c r="A105" s="12">
        <v>91</v>
      </c>
      <c r="B105" s="48" t="s">
        <v>51</v>
      </c>
      <c r="C105" s="37" t="s">
        <v>11</v>
      </c>
      <c r="D105" s="40">
        <v>5</v>
      </c>
      <c r="E105" s="10"/>
      <c r="F105" s="11">
        <f t="shared" si="13"/>
        <v>0</v>
      </c>
      <c r="G105" s="1"/>
      <c r="H105" s="1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.6" customHeight="1" x14ac:dyDescent="0.25">
      <c r="A106" s="12">
        <v>92</v>
      </c>
      <c r="B106" s="43" t="s">
        <v>105</v>
      </c>
      <c r="C106" s="37" t="s">
        <v>91</v>
      </c>
      <c r="D106" s="40">
        <v>500</v>
      </c>
      <c r="E106" s="10"/>
      <c r="F106" s="11">
        <f t="shared" si="13"/>
        <v>0</v>
      </c>
      <c r="G106" s="1"/>
      <c r="H106" s="1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.6" customHeight="1" x14ac:dyDescent="0.25">
      <c r="A107" s="12">
        <v>93</v>
      </c>
      <c r="B107" s="43" t="s">
        <v>40</v>
      </c>
      <c r="C107" s="37" t="s">
        <v>74</v>
      </c>
      <c r="D107" s="40">
        <v>105</v>
      </c>
      <c r="E107" s="10"/>
      <c r="F107" s="11">
        <f t="shared" si="13"/>
        <v>0</v>
      </c>
      <c r="G107" s="1"/>
      <c r="H107" s="1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.6" customHeight="1" x14ac:dyDescent="0.25">
      <c r="A108" s="12">
        <v>94</v>
      </c>
      <c r="B108" s="43" t="s">
        <v>39</v>
      </c>
      <c r="C108" s="37" t="s">
        <v>74</v>
      </c>
      <c r="D108" s="40">
        <v>45</v>
      </c>
      <c r="E108" s="10"/>
      <c r="F108" s="11">
        <f t="shared" si="13"/>
        <v>0</v>
      </c>
      <c r="G108" s="1"/>
      <c r="H108" s="1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.6" customHeight="1" x14ac:dyDescent="0.25">
      <c r="A109" s="12">
        <v>95</v>
      </c>
      <c r="B109" s="36" t="s">
        <v>32</v>
      </c>
      <c r="C109" s="27" t="s">
        <v>33</v>
      </c>
      <c r="D109" s="28">
        <v>1</v>
      </c>
      <c r="E109" s="10"/>
      <c r="F109" s="11">
        <f t="shared" ref="F109" si="14">SUM(D109*E109)</f>
        <v>0</v>
      </c>
      <c r="G109" s="1"/>
      <c r="H109" s="1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10.8" customHeight="1" x14ac:dyDescent="0.25">
      <c r="A110" s="12">
        <v>96</v>
      </c>
      <c r="B110" s="36" t="s">
        <v>30</v>
      </c>
      <c r="C110" s="27" t="s">
        <v>33</v>
      </c>
      <c r="D110" s="28">
        <v>1</v>
      </c>
      <c r="E110" s="10"/>
      <c r="F110" s="11">
        <f t="shared" si="13"/>
        <v>0</v>
      </c>
      <c r="G110" s="1"/>
      <c r="H110" s="1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22" customFormat="1" ht="12.6" customHeight="1" x14ac:dyDescent="0.25">
      <c r="A111" s="54" t="s">
        <v>18</v>
      </c>
      <c r="B111" s="57"/>
      <c r="C111" s="57"/>
      <c r="D111" s="57"/>
      <c r="E111" s="57"/>
      <c r="F111" s="58"/>
      <c r="G111" s="21"/>
      <c r="H111" s="21"/>
    </row>
    <row r="112" spans="1:47" s="4" customFormat="1" ht="10.8" customHeight="1" x14ac:dyDescent="0.25">
      <c r="A112" s="12">
        <v>97</v>
      </c>
      <c r="B112" s="19" t="s">
        <v>19</v>
      </c>
      <c r="C112" s="14" t="s">
        <v>11</v>
      </c>
      <c r="D112" s="16">
        <v>1</v>
      </c>
      <c r="E112" s="18"/>
      <c r="F112" s="11">
        <f t="shared" ref="F112:F113" si="15">SUM(D112*E112)</f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</row>
    <row r="113" spans="1:47" s="22" customFormat="1" ht="10.8" customHeight="1" x14ac:dyDescent="0.25">
      <c r="A113" s="12">
        <v>98</v>
      </c>
      <c r="B113" s="23" t="s">
        <v>28</v>
      </c>
      <c r="C113" s="17" t="s">
        <v>21</v>
      </c>
      <c r="D113" s="24">
        <v>1</v>
      </c>
      <c r="E113" s="25"/>
      <c r="F113" s="11">
        <f t="shared" si="15"/>
        <v>0</v>
      </c>
      <c r="G113" s="21"/>
      <c r="H113" s="21"/>
    </row>
    <row r="114" spans="1:47" s="4" customFormat="1" ht="32.4" customHeight="1" x14ac:dyDescent="0.25">
      <c r="A114" s="12">
        <v>99</v>
      </c>
      <c r="B114" s="19" t="s">
        <v>20</v>
      </c>
      <c r="C114" s="14" t="s">
        <v>21</v>
      </c>
      <c r="D114" s="16">
        <v>1</v>
      </c>
      <c r="E114" s="18"/>
      <c r="F114" s="11">
        <f>SUM(D114*E114)</f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</row>
    <row r="115" spans="1:47" s="4" customFormat="1" ht="21.6" customHeight="1" x14ac:dyDescent="0.25">
      <c r="A115" s="12">
        <v>100</v>
      </c>
      <c r="B115" s="19" t="s">
        <v>35</v>
      </c>
      <c r="C115" s="14" t="s">
        <v>11</v>
      </c>
      <c r="D115" s="16">
        <v>1</v>
      </c>
      <c r="E115" s="18"/>
      <c r="F115" s="11">
        <f t="shared" ref="F115" si="16">SUM(D115*E115)</f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</row>
    <row r="116" spans="1:47" s="22" customFormat="1" ht="10.8" customHeight="1" x14ac:dyDescent="0.25">
      <c r="A116" s="12">
        <v>101</v>
      </c>
      <c r="B116" s="23" t="s">
        <v>29</v>
      </c>
      <c r="C116" s="17" t="s">
        <v>22</v>
      </c>
      <c r="D116" s="26">
        <v>0.3</v>
      </c>
      <c r="E116" s="25"/>
      <c r="F116" s="11">
        <f>SUM(D116*E116)</f>
        <v>0</v>
      </c>
      <c r="G116" s="21"/>
    </row>
    <row r="117" spans="1:47" s="4" customFormat="1" ht="12.6" customHeight="1" thickBot="1" x14ac:dyDescent="0.3">
      <c r="A117" s="59" t="s">
        <v>57</v>
      </c>
      <c r="B117" s="60"/>
      <c r="C117" s="60"/>
      <c r="D117" s="60"/>
      <c r="E117" s="61"/>
      <c r="F117" s="20">
        <f>SUM(F95:F116)</f>
        <v>0</v>
      </c>
      <c r="G117" s="1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12.6" customHeight="1" x14ac:dyDescent="0.25">
      <c r="A118" s="54" t="s">
        <v>60</v>
      </c>
      <c r="B118" s="55"/>
      <c r="C118" s="55"/>
      <c r="D118" s="55"/>
      <c r="E118" s="55"/>
      <c r="F118" s="56"/>
      <c r="G118" s="1"/>
      <c r="H118" s="1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4" customFormat="1" ht="10.8" customHeight="1" x14ac:dyDescent="0.25">
      <c r="A119" s="12">
        <v>102</v>
      </c>
      <c r="B119" s="39" t="s">
        <v>62</v>
      </c>
      <c r="C119" s="42" t="s">
        <v>22</v>
      </c>
      <c r="D119" s="51">
        <v>0.33</v>
      </c>
      <c r="E119" s="10"/>
      <c r="F119" s="11">
        <f t="shared" ref="F119:F140" si="17">SUM(D119*E119)</f>
        <v>0</v>
      </c>
      <c r="G119" s="1"/>
      <c r="H119" s="1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47" s="4" customFormat="1" ht="21.6" customHeight="1" x14ac:dyDescent="0.25">
      <c r="A120" s="12">
        <v>103</v>
      </c>
      <c r="B120" s="39" t="s">
        <v>100</v>
      </c>
      <c r="C120" s="42" t="s">
        <v>11</v>
      </c>
      <c r="D120" s="45">
        <v>1</v>
      </c>
      <c r="E120" s="10"/>
      <c r="F120" s="11">
        <f t="shared" si="17"/>
        <v>0</v>
      </c>
      <c r="G120" s="1"/>
      <c r="H120" s="1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47" s="4" customFormat="1" ht="10.8" customHeight="1" x14ac:dyDescent="0.25">
      <c r="A121" s="12">
        <v>104</v>
      </c>
      <c r="B121" s="39" t="s">
        <v>88</v>
      </c>
      <c r="C121" s="42" t="s">
        <v>12</v>
      </c>
      <c r="D121" s="45">
        <v>290</v>
      </c>
      <c r="E121" s="10"/>
      <c r="F121" s="11">
        <f t="shared" si="17"/>
        <v>0</v>
      </c>
      <c r="G121" s="1"/>
      <c r="H121" s="1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10.8" customHeight="1" x14ac:dyDescent="0.25">
      <c r="A122" s="12">
        <v>105</v>
      </c>
      <c r="B122" s="39" t="s">
        <v>101</v>
      </c>
      <c r="C122" s="42" t="s">
        <v>11</v>
      </c>
      <c r="D122" s="45">
        <v>2</v>
      </c>
      <c r="E122" s="10"/>
      <c r="F122" s="11">
        <f t="shared" si="17"/>
        <v>0</v>
      </c>
      <c r="G122" s="1"/>
      <c r="H122" s="1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21.6" customHeight="1" x14ac:dyDescent="0.25">
      <c r="A123" s="12">
        <v>106</v>
      </c>
      <c r="B123" s="39" t="s">
        <v>90</v>
      </c>
      <c r="C123" s="42" t="s">
        <v>91</v>
      </c>
      <c r="D123" s="45">
        <v>1740</v>
      </c>
      <c r="E123" s="10"/>
      <c r="F123" s="11">
        <f t="shared" si="17"/>
        <v>0</v>
      </c>
      <c r="G123" s="1"/>
      <c r="H123" s="1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21.6" customHeight="1" x14ac:dyDescent="0.25">
      <c r="A124" s="12">
        <v>107</v>
      </c>
      <c r="B124" s="39" t="s">
        <v>105</v>
      </c>
      <c r="C124" s="42" t="s">
        <v>91</v>
      </c>
      <c r="D124" s="46">
        <v>1302</v>
      </c>
      <c r="E124" s="10"/>
      <c r="F124" s="11">
        <f t="shared" si="17"/>
        <v>0</v>
      </c>
      <c r="G124" s="1"/>
      <c r="H124" s="1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21.6" customHeight="1" x14ac:dyDescent="0.25">
      <c r="A125" s="12">
        <v>108</v>
      </c>
      <c r="B125" s="39" t="s">
        <v>38</v>
      </c>
      <c r="C125" s="42" t="s">
        <v>74</v>
      </c>
      <c r="D125" s="46">
        <v>250</v>
      </c>
      <c r="E125" s="10"/>
      <c r="F125" s="11">
        <f t="shared" si="17"/>
        <v>0</v>
      </c>
      <c r="G125" s="1"/>
      <c r="H125" s="1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21.6" customHeight="1" x14ac:dyDescent="0.25">
      <c r="A126" s="12">
        <v>109</v>
      </c>
      <c r="B126" s="39" t="s">
        <v>37</v>
      </c>
      <c r="C126" s="42" t="s">
        <v>74</v>
      </c>
      <c r="D126" s="46">
        <v>117</v>
      </c>
      <c r="E126" s="10"/>
      <c r="F126" s="11">
        <f t="shared" si="17"/>
        <v>0</v>
      </c>
      <c r="G126" s="1"/>
      <c r="H126" s="1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21.6" customHeight="1" x14ac:dyDescent="0.25">
      <c r="A127" s="12">
        <v>110</v>
      </c>
      <c r="B127" s="48" t="s">
        <v>51</v>
      </c>
      <c r="C127" s="42" t="s">
        <v>11</v>
      </c>
      <c r="D127" s="45">
        <v>1</v>
      </c>
      <c r="E127" s="10"/>
      <c r="F127" s="11">
        <f t="shared" si="17"/>
        <v>0</v>
      </c>
      <c r="G127" s="1"/>
      <c r="H127" s="1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21.6" customHeight="1" x14ac:dyDescent="0.25">
      <c r="A128" s="12">
        <v>111</v>
      </c>
      <c r="B128" s="43" t="s">
        <v>105</v>
      </c>
      <c r="C128" s="42" t="s">
        <v>91</v>
      </c>
      <c r="D128" s="45">
        <v>100</v>
      </c>
      <c r="E128" s="10"/>
      <c r="F128" s="11">
        <f t="shared" si="17"/>
        <v>0</v>
      </c>
      <c r="G128" s="1"/>
      <c r="H128" s="1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47" s="4" customFormat="1" ht="21.6" customHeight="1" x14ac:dyDescent="0.25">
      <c r="A129" s="12">
        <v>112</v>
      </c>
      <c r="B129" s="43" t="s">
        <v>40</v>
      </c>
      <c r="C129" s="42" t="s">
        <v>74</v>
      </c>
      <c r="D129" s="45">
        <v>21</v>
      </c>
      <c r="E129" s="10"/>
      <c r="F129" s="11">
        <f t="shared" si="17"/>
        <v>0</v>
      </c>
      <c r="G129" s="1"/>
      <c r="H129" s="1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47" s="4" customFormat="1" ht="21.6" customHeight="1" x14ac:dyDescent="0.25">
      <c r="A130" s="12">
        <v>113</v>
      </c>
      <c r="B130" s="43" t="s">
        <v>39</v>
      </c>
      <c r="C130" s="42" t="s">
        <v>74</v>
      </c>
      <c r="D130" s="45">
        <v>9</v>
      </c>
      <c r="E130" s="10"/>
      <c r="F130" s="11">
        <f t="shared" si="17"/>
        <v>0</v>
      </c>
      <c r="G130" s="1"/>
      <c r="H130" s="1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47" s="4" customFormat="1" ht="21.6" customHeight="1" x14ac:dyDescent="0.25">
      <c r="A131" s="12">
        <v>114</v>
      </c>
      <c r="B131" s="48" t="s">
        <v>96</v>
      </c>
      <c r="C131" s="42" t="s">
        <v>11</v>
      </c>
      <c r="D131" s="45">
        <v>1</v>
      </c>
      <c r="E131" s="10"/>
      <c r="F131" s="11">
        <f t="shared" si="17"/>
        <v>0</v>
      </c>
      <c r="G131" s="1"/>
      <c r="H131" s="1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47" s="4" customFormat="1" ht="21.6" customHeight="1" x14ac:dyDescent="0.25">
      <c r="A132" s="12">
        <v>115</v>
      </c>
      <c r="B132" s="43" t="s">
        <v>105</v>
      </c>
      <c r="C132" s="42" t="s">
        <v>91</v>
      </c>
      <c r="D132" s="45">
        <v>150</v>
      </c>
      <c r="E132" s="10"/>
      <c r="F132" s="11">
        <f t="shared" si="17"/>
        <v>0</v>
      </c>
      <c r="G132" s="1"/>
      <c r="H132" s="1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47" s="4" customFormat="1" ht="21.6" customHeight="1" x14ac:dyDescent="0.25">
      <c r="A133" s="12">
        <v>116</v>
      </c>
      <c r="B133" s="43" t="s">
        <v>40</v>
      </c>
      <c r="C133" s="42" t="s">
        <v>74</v>
      </c>
      <c r="D133" s="45">
        <v>31</v>
      </c>
      <c r="E133" s="10"/>
      <c r="F133" s="11">
        <f t="shared" si="17"/>
        <v>0</v>
      </c>
      <c r="G133" s="1"/>
      <c r="H133" s="1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47" s="4" customFormat="1" ht="21.6" customHeight="1" x14ac:dyDescent="0.25">
      <c r="A134" s="12">
        <v>117</v>
      </c>
      <c r="B134" s="43" t="s">
        <v>39</v>
      </c>
      <c r="C134" s="42" t="s">
        <v>74</v>
      </c>
      <c r="D134" s="45">
        <v>14</v>
      </c>
      <c r="E134" s="10"/>
      <c r="F134" s="11">
        <f t="shared" si="17"/>
        <v>0</v>
      </c>
      <c r="G134" s="1"/>
      <c r="H134" s="1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47" s="4" customFormat="1" ht="21.6" customHeight="1" x14ac:dyDescent="0.25">
      <c r="A135" s="12">
        <v>118</v>
      </c>
      <c r="B135" s="52" t="s">
        <v>102</v>
      </c>
      <c r="C135" s="42" t="s">
        <v>11</v>
      </c>
      <c r="D135" s="45">
        <v>1</v>
      </c>
      <c r="E135" s="10"/>
      <c r="F135" s="11">
        <f t="shared" si="17"/>
        <v>0</v>
      </c>
      <c r="G135" s="1"/>
      <c r="H135" s="1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47" s="4" customFormat="1" ht="21.6" customHeight="1" x14ac:dyDescent="0.25">
      <c r="A136" s="12">
        <v>119</v>
      </c>
      <c r="B136" s="53" t="s">
        <v>104</v>
      </c>
      <c r="C136" s="42" t="s">
        <v>74</v>
      </c>
      <c r="D136" s="45">
        <v>27</v>
      </c>
      <c r="E136" s="10"/>
      <c r="F136" s="11">
        <f t="shared" si="17"/>
        <v>0</v>
      </c>
      <c r="G136" s="1"/>
      <c r="H136" s="1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47" s="4" customFormat="1" ht="21.6" customHeight="1" x14ac:dyDescent="0.25">
      <c r="A137" s="12">
        <v>120</v>
      </c>
      <c r="B137" s="53" t="s">
        <v>41</v>
      </c>
      <c r="C137" s="42" t="s">
        <v>74</v>
      </c>
      <c r="D137" s="45">
        <v>55</v>
      </c>
      <c r="E137" s="10"/>
      <c r="F137" s="11">
        <f t="shared" si="17"/>
        <v>0</v>
      </c>
      <c r="G137" s="1"/>
      <c r="H137" s="1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47" s="4" customFormat="1" ht="21.6" customHeight="1" x14ac:dyDescent="0.25">
      <c r="A138" s="12">
        <v>121</v>
      </c>
      <c r="B138" s="47" t="s">
        <v>40</v>
      </c>
      <c r="C138" s="42" t="s">
        <v>91</v>
      </c>
      <c r="D138" s="45">
        <v>121</v>
      </c>
      <c r="E138" s="10"/>
      <c r="F138" s="11">
        <f t="shared" si="17"/>
        <v>0</v>
      </c>
      <c r="G138" s="1"/>
      <c r="H138" s="1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47" s="4" customFormat="1" ht="21.6" customHeight="1" x14ac:dyDescent="0.25">
      <c r="A139" s="12">
        <v>122</v>
      </c>
      <c r="B139" s="47" t="s">
        <v>42</v>
      </c>
      <c r="C139" s="42" t="s">
        <v>91</v>
      </c>
      <c r="D139" s="45">
        <v>165</v>
      </c>
      <c r="E139" s="10"/>
      <c r="F139" s="11">
        <f t="shared" si="17"/>
        <v>0</v>
      </c>
      <c r="G139" s="1"/>
      <c r="H139" s="1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47" s="4" customFormat="1" ht="10.8" customHeight="1" x14ac:dyDescent="0.25">
      <c r="A140" s="12">
        <v>123</v>
      </c>
      <c r="B140" s="53" t="s">
        <v>43</v>
      </c>
      <c r="C140" s="42" t="s">
        <v>91</v>
      </c>
      <c r="D140" s="45">
        <v>303</v>
      </c>
      <c r="E140" s="10"/>
      <c r="F140" s="11">
        <f t="shared" si="17"/>
        <v>0</v>
      </c>
      <c r="G140" s="1"/>
      <c r="H140" s="1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47" s="4" customFormat="1" ht="21.6" customHeight="1" x14ac:dyDescent="0.25">
      <c r="A141" s="12">
        <v>124</v>
      </c>
      <c r="B141" s="43" t="s">
        <v>105</v>
      </c>
      <c r="C141" s="42" t="s">
        <v>91</v>
      </c>
      <c r="D141" s="45">
        <v>296</v>
      </c>
      <c r="E141" s="10"/>
      <c r="F141" s="11">
        <f t="shared" ref="F141:F146" si="18">SUM(D141*E141)</f>
        <v>0</v>
      </c>
      <c r="G141" s="1"/>
      <c r="H141" s="1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47" s="4" customFormat="1" ht="10.8" customHeight="1" x14ac:dyDescent="0.25">
      <c r="A142" s="12">
        <v>125</v>
      </c>
      <c r="B142" s="53" t="s">
        <v>44</v>
      </c>
      <c r="C142" s="42" t="s">
        <v>91</v>
      </c>
      <c r="D142" s="45">
        <v>8</v>
      </c>
      <c r="E142" s="10"/>
      <c r="F142" s="11">
        <f t="shared" si="18"/>
        <v>0</v>
      </c>
      <c r="G142" s="1"/>
      <c r="H142" s="1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47" s="4" customFormat="1" ht="21.6" customHeight="1" x14ac:dyDescent="0.25">
      <c r="A143" s="12">
        <v>126</v>
      </c>
      <c r="B143" s="31" t="s">
        <v>45</v>
      </c>
      <c r="C143" s="42" t="s">
        <v>91</v>
      </c>
      <c r="D143" s="45">
        <v>152</v>
      </c>
      <c r="E143" s="10"/>
      <c r="F143" s="11">
        <f t="shared" si="18"/>
        <v>0</v>
      </c>
      <c r="G143" s="1"/>
      <c r="H143" s="1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spans="1:47" s="4" customFormat="1" ht="21.6" customHeight="1" x14ac:dyDescent="0.25">
      <c r="A144" s="12">
        <v>127</v>
      </c>
      <c r="B144" s="43" t="s">
        <v>46</v>
      </c>
      <c r="C144" s="42" t="s">
        <v>91</v>
      </c>
      <c r="D144" s="45">
        <v>101</v>
      </c>
      <c r="E144" s="10"/>
      <c r="F144" s="11">
        <f t="shared" si="18"/>
        <v>0</v>
      </c>
      <c r="G144" s="1"/>
      <c r="H144" s="1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spans="1:195" s="4" customFormat="1" ht="10.8" customHeight="1" x14ac:dyDescent="0.25">
      <c r="A145" s="12">
        <v>128</v>
      </c>
      <c r="B145" s="53" t="s">
        <v>47</v>
      </c>
      <c r="C145" s="42" t="s">
        <v>12</v>
      </c>
      <c r="D145" s="45">
        <v>25</v>
      </c>
      <c r="E145" s="10"/>
      <c r="F145" s="11">
        <f t="shared" si="18"/>
        <v>0</v>
      </c>
      <c r="G145" s="1"/>
      <c r="H145" s="1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</row>
    <row r="146" spans="1:195" s="4" customFormat="1" ht="10.8" customHeight="1" x14ac:dyDescent="0.25">
      <c r="A146" s="12">
        <v>129</v>
      </c>
      <c r="B146" s="53" t="s">
        <v>48</v>
      </c>
      <c r="C146" s="42" t="s">
        <v>12</v>
      </c>
      <c r="D146" s="45">
        <v>25</v>
      </c>
      <c r="E146" s="10"/>
      <c r="F146" s="11">
        <f t="shared" si="18"/>
        <v>0</v>
      </c>
      <c r="G146" s="1"/>
      <c r="H146" s="1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</row>
    <row r="147" spans="1:195" s="4" customFormat="1" ht="10.8" customHeight="1" x14ac:dyDescent="0.25">
      <c r="A147" s="12">
        <v>130</v>
      </c>
      <c r="B147" s="47" t="s">
        <v>103</v>
      </c>
      <c r="C147" s="42" t="s">
        <v>91</v>
      </c>
      <c r="D147" s="45">
        <v>134</v>
      </c>
      <c r="E147" s="10"/>
      <c r="F147" s="11">
        <f t="shared" ref="F147:F152" si="19">SUM(D147*E147)</f>
        <v>0</v>
      </c>
      <c r="G147" s="1"/>
      <c r="H147" s="1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</row>
    <row r="148" spans="1:195" s="4" customFormat="1" ht="21.6" customHeight="1" x14ac:dyDescent="0.25">
      <c r="A148" s="12">
        <v>131</v>
      </c>
      <c r="B148" s="47" t="s">
        <v>49</v>
      </c>
      <c r="C148" s="42" t="s">
        <v>91</v>
      </c>
      <c r="D148" s="45">
        <v>50</v>
      </c>
      <c r="E148" s="10"/>
      <c r="F148" s="11">
        <f t="shared" si="19"/>
        <v>0</v>
      </c>
      <c r="G148" s="1"/>
      <c r="H148" s="1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</row>
    <row r="149" spans="1:195" s="4" customFormat="1" ht="10.8" customHeight="1" x14ac:dyDescent="0.25">
      <c r="A149" s="12">
        <v>132</v>
      </c>
      <c r="B149" s="53" t="s">
        <v>50</v>
      </c>
      <c r="C149" s="42" t="s">
        <v>91</v>
      </c>
      <c r="D149" s="45">
        <v>98</v>
      </c>
      <c r="E149" s="10"/>
      <c r="F149" s="11">
        <f t="shared" si="19"/>
        <v>0</v>
      </c>
      <c r="G149" s="1"/>
      <c r="H149" s="1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spans="1:195" s="34" customFormat="1" ht="21.6" customHeight="1" x14ac:dyDescent="0.25">
      <c r="A150" s="12">
        <v>133</v>
      </c>
      <c r="B150" s="23" t="s">
        <v>31</v>
      </c>
      <c r="C150" s="33" t="s">
        <v>33</v>
      </c>
      <c r="D150" s="32">
        <v>1</v>
      </c>
      <c r="E150" s="10"/>
      <c r="F150" s="11">
        <f t="shared" si="19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</row>
    <row r="151" spans="1:195" s="4" customFormat="1" ht="21.6" customHeight="1" x14ac:dyDescent="0.25">
      <c r="A151" s="12">
        <v>134</v>
      </c>
      <c r="B151" s="36" t="s">
        <v>32</v>
      </c>
      <c r="C151" s="27" t="s">
        <v>33</v>
      </c>
      <c r="D151" s="28">
        <v>1</v>
      </c>
      <c r="E151" s="10"/>
      <c r="F151" s="11">
        <f t="shared" si="19"/>
        <v>0</v>
      </c>
      <c r="G151" s="1"/>
      <c r="H151" s="1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spans="1:195" s="4" customFormat="1" ht="10.8" customHeight="1" x14ac:dyDescent="0.25">
      <c r="A152" s="12">
        <v>135</v>
      </c>
      <c r="B152" s="36" t="s">
        <v>30</v>
      </c>
      <c r="C152" s="27" t="s">
        <v>33</v>
      </c>
      <c r="D152" s="28">
        <v>1</v>
      </c>
      <c r="E152" s="10"/>
      <c r="F152" s="11">
        <f t="shared" si="19"/>
        <v>0</v>
      </c>
      <c r="G152" s="1"/>
      <c r="H152" s="1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spans="1:195" s="22" customFormat="1" ht="12.6" customHeight="1" x14ac:dyDescent="0.25">
      <c r="A153" s="54" t="s">
        <v>18</v>
      </c>
      <c r="B153" s="57"/>
      <c r="C153" s="57"/>
      <c r="D153" s="57"/>
      <c r="E153" s="57"/>
      <c r="F153" s="58"/>
      <c r="G153" s="21"/>
      <c r="H153" s="21"/>
    </row>
    <row r="154" spans="1:195" s="4" customFormat="1" ht="10.8" customHeight="1" x14ac:dyDescent="0.25">
      <c r="A154" s="12">
        <v>136</v>
      </c>
      <c r="B154" s="19" t="s">
        <v>19</v>
      </c>
      <c r="C154" s="14" t="s">
        <v>11</v>
      </c>
      <c r="D154" s="16">
        <v>1</v>
      </c>
      <c r="E154" s="18"/>
      <c r="F154" s="11">
        <f t="shared" ref="F154:F155" si="20">SUM(D154*E154)</f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</row>
    <row r="155" spans="1:195" s="22" customFormat="1" ht="10.8" customHeight="1" x14ac:dyDescent="0.25">
      <c r="A155" s="12">
        <v>137</v>
      </c>
      <c r="B155" s="23" t="s">
        <v>28</v>
      </c>
      <c r="C155" s="17" t="s">
        <v>21</v>
      </c>
      <c r="D155" s="24">
        <v>1</v>
      </c>
      <c r="E155" s="25"/>
      <c r="F155" s="11">
        <f t="shared" si="20"/>
        <v>0</v>
      </c>
      <c r="G155" s="21"/>
      <c r="H155" s="21"/>
    </row>
    <row r="156" spans="1:195" s="4" customFormat="1" ht="32.4" customHeight="1" x14ac:dyDescent="0.25">
      <c r="A156" s="12">
        <v>138</v>
      </c>
      <c r="B156" s="19" t="s">
        <v>20</v>
      </c>
      <c r="C156" s="14" t="s">
        <v>21</v>
      </c>
      <c r="D156" s="16">
        <v>1</v>
      </c>
      <c r="E156" s="18"/>
      <c r="F156" s="11">
        <f>SUM(D156*E156)</f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</row>
    <row r="157" spans="1:195" s="4" customFormat="1" ht="21.6" customHeight="1" x14ac:dyDescent="0.25">
      <c r="A157" s="12">
        <v>139</v>
      </c>
      <c r="B157" s="19" t="s">
        <v>35</v>
      </c>
      <c r="C157" s="14" t="s">
        <v>11</v>
      </c>
      <c r="D157" s="16">
        <v>1</v>
      </c>
      <c r="E157" s="18"/>
      <c r="F157" s="11">
        <f t="shared" ref="F157" si="21">SUM(D157*E157)</f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</row>
    <row r="158" spans="1:195" s="22" customFormat="1" ht="10.8" customHeight="1" x14ac:dyDescent="0.25">
      <c r="A158" s="12">
        <v>140</v>
      </c>
      <c r="B158" s="23" t="s">
        <v>29</v>
      </c>
      <c r="C158" s="17" t="s">
        <v>22</v>
      </c>
      <c r="D158" s="26">
        <v>0.12</v>
      </c>
      <c r="E158" s="25"/>
      <c r="F158" s="11">
        <f>SUM(D158*E158)</f>
        <v>0</v>
      </c>
      <c r="G158" s="21"/>
    </row>
    <row r="159" spans="1:195" s="4" customFormat="1" ht="12.6" customHeight="1" thickBot="1" x14ac:dyDescent="0.3">
      <c r="A159" s="59" t="s">
        <v>61</v>
      </c>
      <c r="B159" s="60"/>
      <c r="C159" s="60"/>
      <c r="D159" s="60"/>
      <c r="E159" s="61"/>
      <c r="F159" s="20">
        <f>SUM(F119:F158)</f>
        <v>0</v>
      </c>
      <c r="G159" s="1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</row>
    <row r="160" spans="1:195" ht="20.399999999999999" customHeight="1" thickBot="1" x14ac:dyDescent="0.3">
      <c r="A160" s="8"/>
      <c r="C160" s="83" t="s">
        <v>1</v>
      </c>
      <c r="D160" s="84"/>
      <c r="E160" s="88">
        <f>F93+F117+F159+F67</f>
        <v>0</v>
      </c>
      <c r="F160" s="89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  <c r="DV160" s="15"/>
      <c r="DW160" s="15"/>
      <c r="DX160" s="15"/>
      <c r="DY160" s="15"/>
      <c r="DZ160" s="15"/>
      <c r="EA160" s="15"/>
      <c r="EB160" s="15"/>
      <c r="EC160" s="15"/>
      <c r="ED160" s="15"/>
      <c r="EE160" s="15"/>
      <c r="EF160" s="15"/>
      <c r="EG160" s="15"/>
      <c r="EH160" s="15"/>
      <c r="EI160" s="15"/>
      <c r="EJ160" s="15"/>
      <c r="EK160" s="15"/>
      <c r="EL160" s="15"/>
      <c r="EM160" s="15"/>
      <c r="EN160" s="15"/>
      <c r="EO160" s="15"/>
      <c r="EP160" s="15"/>
      <c r="EQ160" s="15"/>
      <c r="ER160" s="15"/>
      <c r="ES160" s="15"/>
      <c r="ET160" s="15"/>
      <c r="EU160" s="15"/>
      <c r="EV160" s="15"/>
      <c r="EW160" s="15"/>
      <c r="EX160" s="15"/>
      <c r="EY160" s="15"/>
      <c r="EZ160" s="15"/>
      <c r="FA160" s="15"/>
      <c r="FB160" s="15"/>
      <c r="FC160" s="15"/>
      <c r="FD160" s="15"/>
      <c r="FE160" s="15"/>
      <c r="FF160" s="15"/>
      <c r="FG160" s="15"/>
      <c r="FH160" s="15"/>
      <c r="FI160" s="15"/>
      <c r="FJ160" s="15"/>
      <c r="FK160" s="15"/>
      <c r="FL160" s="15"/>
      <c r="FM160" s="15"/>
      <c r="FN160" s="15"/>
      <c r="FO160" s="15"/>
      <c r="FP160" s="15"/>
      <c r="FQ160" s="15"/>
      <c r="FR160" s="15"/>
      <c r="FS160" s="15"/>
      <c r="FT160" s="15"/>
      <c r="FU160" s="15"/>
      <c r="FV160" s="15"/>
      <c r="FW160" s="15"/>
      <c r="FX160" s="15"/>
      <c r="FY160" s="15"/>
      <c r="FZ160" s="15"/>
      <c r="GA160" s="15"/>
      <c r="GB160" s="15"/>
      <c r="GC160" s="15"/>
      <c r="GD160" s="15"/>
      <c r="GE160" s="15"/>
      <c r="GF160" s="15"/>
      <c r="GG160" s="15"/>
      <c r="GH160" s="15"/>
      <c r="GI160" s="15"/>
      <c r="GJ160" s="15"/>
      <c r="GK160" s="15"/>
      <c r="GL160" s="15"/>
      <c r="GM160" s="15"/>
    </row>
    <row r="161" spans="1:195" s="15" customFormat="1" ht="12.75" customHeight="1" x14ac:dyDescent="0.25">
      <c r="A161" s="82" t="s">
        <v>7</v>
      </c>
      <c r="B161" s="82"/>
      <c r="C161" s="82"/>
      <c r="D161" s="82"/>
      <c r="E161" s="82"/>
      <c r="F161" s="82"/>
    </row>
    <row r="162" spans="1:195" s="15" customFormat="1" ht="12.75" customHeight="1" x14ac:dyDescent="0.25">
      <c r="A162" s="82" t="s">
        <v>8</v>
      </c>
      <c r="B162" s="82"/>
      <c r="C162" s="82"/>
      <c r="D162" s="82"/>
      <c r="E162" s="82"/>
      <c r="F162" s="82"/>
    </row>
    <row r="163" spans="1:195" s="15" customFormat="1" ht="12.75" customHeight="1" x14ac:dyDescent="0.25">
      <c r="A163" s="82" t="s">
        <v>9</v>
      </c>
      <c r="B163" s="82"/>
      <c r="C163" s="82"/>
      <c r="D163" s="82"/>
      <c r="E163" s="82"/>
      <c r="F163" s="82"/>
    </row>
    <row r="164" spans="1:195" s="15" customFormat="1" ht="12.75" customHeight="1" x14ac:dyDescent="0.25">
      <c r="A164" s="3"/>
      <c r="B164" s="82" t="s">
        <v>10</v>
      </c>
      <c r="C164" s="82"/>
      <c r="D164" s="82"/>
      <c r="E164" s="82"/>
      <c r="F164" s="82"/>
    </row>
    <row r="165" spans="1:195" s="15" customFormat="1" ht="12.75" customHeight="1" x14ac:dyDescent="0.25">
      <c r="A165" s="82" t="s">
        <v>25</v>
      </c>
      <c r="B165" s="82"/>
      <c r="C165" s="82"/>
      <c r="D165" s="82"/>
      <c r="E165" s="82"/>
      <c r="F165" s="82"/>
    </row>
    <row r="166" spans="1:195" s="15" customFormat="1" ht="12.75" customHeight="1" x14ac:dyDescent="0.25">
      <c r="A166" s="82" t="s">
        <v>16</v>
      </c>
      <c r="B166" s="82"/>
      <c r="C166" s="82"/>
      <c r="D166" s="82"/>
      <c r="E166" s="82"/>
      <c r="F166" s="82"/>
    </row>
    <row r="167" spans="1:195" s="15" customFormat="1" ht="12.75" customHeight="1" x14ac:dyDescent="0.25">
      <c r="A167" s="82" t="s">
        <v>15</v>
      </c>
      <c r="B167" s="82"/>
      <c r="C167" s="82"/>
      <c r="D167" s="82"/>
      <c r="E167" s="82"/>
      <c r="F167" s="82"/>
    </row>
    <row r="168" spans="1:195" s="15" customFormat="1" ht="12.75" customHeight="1" x14ac:dyDescent="0.25">
      <c r="A168" s="3"/>
      <c r="B168" s="82" t="s">
        <v>14</v>
      </c>
      <c r="C168" s="82"/>
      <c r="D168" s="82"/>
      <c r="E168" s="82"/>
      <c r="F168" s="8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  <c r="FB168" s="2"/>
      <c r="FC168" s="2"/>
      <c r="FD168" s="2"/>
      <c r="FE168" s="2"/>
      <c r="FF168" s="2"/>
      <c r="FG168" s="2"/>
      <c r="FH168" s="2"/>
      <c r="FI168" s="2"/>
      <c r="FJ168" s="2"/>
      <c r="FK168" s="2"/>
      <c r="FL168" s="2"/>
      <c r="FM168" s="2"/>
      <c r="FN168" s="2"/>
      <c r="FO168" s="2"/>
      <c r="FP168" s="2"/>
      <c r="FQ168" s="2"/>
      <c r="FR168" s="2"/>
      <c r="FS168" s="2"/>
      <c r="FT168" s="2"/>
      <c r="FU168" s="2"/>
      <c r="FV168" s="2"/>
      <c r="FW168" s="2"/>
      <c r="FX168" s="2"/>
      <c r="FY168" s="2"/>
      <c r="FZ168" s="2"/>
      <c r="GA168" s="2"/>
      <c r="GB168" s="2"/>
      <c r="GC168" s="2"/>
      <c r="GD168" s="2"/>
      <c r="GE168" s="2"/>
      <c r="GF168" s="2"/>
      <c r="GG168" s="2"/>
      <c r="GH168" s="2"/>
      <c r="GI168" s="2"/>
    </row>
    <row r="169" spans="1:195" s="15" customFormat="1" ht="12.75" customHeight="1" x14ac:dyDescent="0.25">
      <c r="A169" s="82" t="s">
        <v>26</v>
      </c>
      <c r="B169" s="82"/>
      <c r="C169" s="82"/>
      <c r="D169" s="82"/>
      <c r="E169" s="82"/>
      <c r="F169" s="8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/>
      <c r="FR169" s="2"/>
      <c r="FS169" s="2"/>
      <c r="FT169" s="2"/>
      <c r="FU169" s="2"/>
      <c r="FV169" s="2"/>
      <c r="FW169" s="2"/>
      <c r="FX169" s="2"/>
      <c r="FY169" s="2"/>
      <c r="FZ169" s="2"/>
      <c r="GA169" s="2"/>
      <c r="GB169" s="2"/>
      <c r="GC169" s="2"/>
      <c r="GD169" s="2"/>
      <c r="GE169" s="2"/>
      <c r="GF169" s="2"/>
      <c r="GG169" s="2"/>
      <c r="GH169" s="2"/>
      <c r="GI169" s="2"/>
    </row>
    <row r="170" spans="1:195" s="15" customFormat="1" ht="12.75" customHeight="1" x14ac:dyDescent="0.25">
      <c r="A170" s="3"/>
      <c r="B170" s="82" t="s">
        <v>27</v>
      </c>
      <c r="C170" s="82"/>
      <c r="D170" s="82"/>
      <c r="E170" s="82"/>
      <c r="F170" s="8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  <c r="GE170" s="2"/>
      <c r="GF170" s="2"/>
      <c r="GG170" s="2"/>
      <c r="GH170" s="2"/>
      <c r="GI170" s="2"/>
    </row>
    <row r="171" spans="1:195" s="15" customFormat="1" x14ac:dyDescent="0.25">
      <c r="A171" s="82" t="s">
        <v>17</v>
      </c>
      <c r="B171" s="82"/>
      <c r="C171" s="82"/>
      <c r="D171" s="82"/>
      <c r="E171" s="82"/>
      <c r="F171" s="82"/>
    </row>
    <row r="172" spans="1:195" s="15" customFormat="1" x14ac:dyDescent="0.25">
      <c r="A172" s="3"/>
      <c r="B172" s="82" t="s">
        <v>23</v>
      </c>
      <c r="C172" s="82"/>
      <c r="D172" s="82"/>
      <c r="E172" s="82"/>
      <c r="F172" s="8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/>
      <c r="FR172" s="2"/>
      <c r="FS172" s="2"/>
      <c r="FT172" s="2"/>
      <c r="FU172" s="2"/>
      <c r="FV172" s="2"/>
      <c r="FW172" s="2"/>
      <c r="FX172" s="2"/>
      <c r="FY172" s="2"/>
      <c r="FZ172" s="2"/>
      <c r="GA172" s="2"/>
      <c r="GB172" s="2"/>
      <c r="GC172" s="2"/>
      <c r="GD172" s="2"/>
      <c r="GE172" s="2"/>
      <c r="GF172" s="2"/>
      <c r="GG172" s="2"/>
      <c r="GH172" s="2"/>
      <c r="GI172" s="2"/>
      <c r="GJ172" s="2"/>
      <c r="GK172" s="2"/>
      <c r="GL172" s="2"/>
      <c r="GM172" s="2"/>
    </row>
    <row r="173" spans="1:195" s="15" customFormat="1" x14ac:dyDescent="0.25">
      <c r="A173" s="3"/>
      <c r="B173" s="82" t="s">
        <v>24</v>
      </c>
      <c r="C173" s="82"/>
      <c r="D173" s="82"/>
      <c r="E173" s="82"/>
      <c r="F173" s="82"/>
    </row>
  </sheetData>
  <mergeCells count="34">
    <mergeCell ref="B173:F173"/>
    <mergeCell ref="B172:F172"/>
    <mergeCell ref="A171:F171"/>
    <mergeCell ref="B170:F170"/>
    <mergeCell ref="A169:F169"/>
    <mergeCell ref="B168:F168"/>
    <mergeCell ref="A167:F167"/>
    <mergeCell ref="A166:F166"/>
    <mergeCell ref="A165:F165"/>
    <mergeCell ref="B164:F164"/>
    <mergeCell ref="A163:F163"/>
    <mergeCell ref="A162:F162"/>
    <mergeCell ref="C160:D160"/>
    <mergeCell ref="E160:F160"/>
    <mergeCell ref="A161:F161"/>
    <mergeCell ref="A68:F68"/>
    <mergeCell ref="A93:E93"/>
    <mergeCell ref="A1:F1"/>
    <mergeCell ref="A5:A7"/>
    <mergeCell ref="B5:B7"/>
    <mergeCell ref="C5:C7"/>
    <mergeCell ref="D5:D6"/>
    <mergeCell ref="E5:E7"/>
    <mergeCell ref="F5:F7"/>
    <mergeCell ref="A87:F87"/>
    <mergeCell ref="A8:F8"/>
    <mergeCell ref="A61:F61"/>
    <mergeCell ref="A67:E67"/>
    <mergeCell ref="A118:F118"/>
    <mergeCell ref="A153:F153"/>
    <mergeCell ref="A159:E159"/>
    <mergeCell ref="A94:F94"/>
    <mergeCell ref="A111:F111"/>
    <mergeCell ref="A117:E117"/>
  </mergeCells>
  <phoneticPr fontId="2" type="noConversion"/>
  <conditionalFormatting sqref="A61">
    <cfRule type="cellIs" dxfId="7" priority="22" stopIfTrue="1" operator="equal">
      <formula>0</formula>
    </cfRule>
  </conditionalFormatting>
  <conditionalFormatting sqref="A87">
    <cfRule type="cellIs" dxfId="6" priority="351" stopIfTrue="1" operator="equal">
      <formula>0</formula>
    </cfRule>
  </conditionalFormatting>
  <conditionalFormatting sqref="A111">
    <cfRule type="cellIs" dxfId="5" priority="56" stopIfTrue="1" operator="equal">
      <formula>0</formula>
    </cfRule>
  </conditionalFormatting>
  <conditionalFormatting sqref="A153">
    <cfRule type="cellIs" dxfId="4" priority="18" stopIfTrue="1" operator="equal">
      <formula>0</formula>
    </cfRule>
  </conditionalFormatting>
  <conditionalFormatting sqref="B17">
    <cfRule type="cellIs" dxfId="3" priority="11" stopIfTrue="1" operator="equal">
      <formula>0</formula>
    </cfRule>
  </conditionalFormatting>
  <conditionalFormatting sqref="B99">
    <cfRule type="cellIs" dxfId="2" priority="12" stopIfTrue="1" operator="equal">
      <formula>0</formula>
    </cfRule>
  </conditionalFormatting>
  <conditionalFormatting sqref="B126">
    <cfRule type="cellIs" dxfId="1" priority="10" stopIfTrue="1" operator="equal">
      <formula>0</formula>
    </cfRule>
  </conditionalFormatting>
  <conditionalFormatting sqref="D69">
    <cfRule type="cellIs" dxfId="0" priority="24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2024-01-08T07:11:39Z</dcterms:modified>
</cp:coreProperties>
</file>